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друк, грн" sheetId="1" r:id="rId1"/>
  </sheets>
  <definedNames>
    <definedName name="_xlnm.Print_Titles" localSheetId="0">'друк, грн'!$6:$7</definedName>
    <definedName name="_xlnm.Print_Area" localSheetId="0">'друк, грн'!$A$1:$H$547</definedName>
  </definedNames>
  <calcPr fullCalcOnLoad="1"/>
</workbook>
</file>

<file path=xl/sharedStrings.xml><?xml version="1.0" encoding="utf-8"?>
<sst xmlns="http://schemas.openxmlformats.org/spreadsheetml/2006/main" count="1096" uniqueCount="187">
  <si>
    <t>ІНФОРМАЦІЯ</t>
  </si>
  <si>
    <t>про бюджет за бюджетними програмами з деталізацією за кодами економічної класифікації видатків бюджету або класифікації кредитування бюджету</t>
  </si>
  <si>
    <t>Показники</t>
  </si>
  <si>
    <t>КЕКВ</t>
  </si>
  <si>
    <t>Загальний фонд</t>
  </si>
  <si>
    <t>Спеціальний фонд</t>
  </si>
  <si>
    <t>Разом</t>
  </si>
  <si>
    <t>Продукти харчування</t>
  </si>
  <si>
    <t>Загальне керівництво та управління у сфері освіти і науки</t>
  </si>
  <si>
    <t>Державні премії, стипендії та гранти в галузі освіти, науки і техніки, стипендії переможцям міжнародних конкурсів</t>
  </si>
  <si>
    <t>Фізична і спортивна підготовка учнівської та студентської молоді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</si>
  <si>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</si>
  <si>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r>
      <t xml:space="preserve"> </t>
    </r>
    <r>
      <rPr>
        <b/>
        <sz val="12"/>
        <rFont val="Arial Cyr"/>
        <family val="0"/>
      </rPr>
      <t xml:space="preserve">МІНІСТЕРСТВО ОСВІТИ І НАУКИ УКРАЇНИ                             </t>
    </r>
  </si>
  <si>
    <t>Керівництво та управління у сфері забезпечення якості освіти</t>
  </si>
  <si>
    <t>грн</t>
  </si>
  <si>
    <t>Видатки - усього</t>
  </si>
  <si>
    <t>2000</t>
  </si>
  <si>
    <t>2100</t>
  </si>
  <si>
    <t>2110</t>
  </si>
  <si>
    <t>2111</t>
  </si>
  <si>
    <t>2112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</si>
  <si>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</si>
  <si>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</si>
  <si>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</si>
  <si>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</si>
  <si>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</si>
  <si>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</si>
  <si>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</si>
  <si>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</si>
  <si>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</si>
  <si>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</si>
  <si>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</si>
  <si>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</si>
  <si>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</si>
  <si>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</si>
  <si>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2281</t>
  </si>
  <si>
    <t>2282</t>
  </si>
  <si>
    <t>2600</t>
  </si>
  <si>
    <t>2610</t>
  </si>
  <si>
    <t>2630</t>
  </si>
  <si>
    <t>2700</t>
  </si>
  <si>
    <t>2720</t>
  </si>
  <si>
    <t>2730</t>
  </si>
  <si>
    <t>2800</t>
  </si>
  <si>
    <t>3000</t>
  </si>
  <si>
    <t>3100</t>
  </si>
  <si>
    <t>3110</t>
  </si>
  <si>
    <t>3130</t>
  </si>
  <si>
    <t>3131</t>
  </si>
  <si>
    <t>3132</t>
  </si>
  <si>
    <t>3140</t>
  </si>
  <si>
    <t>3142</t>
  </si>
  <si>
    <t>3160</t>
  </si>
  <si>
    <t>3200</t>
  </si>
  <si>
    <t>3210</t>
  </si>
  <si>
    <t>4100</t>
  </si>
  <si>
    <t>4110</t>
  </si>
  <si>
    <t>Забезпечення здобуття професійної (професійно-технічної) освіти за професіями загальнодержавного значення</t>
  </si>
  <si>
    <t>Наукова і науково-технічна діяльність закладів вищої освіти та наукових установ</t>
  </si>
  <si>
    <t>Забезпечення здобуття професійної (професійно-технічної) освіти у закладах освіти соціальної реабілітації та адаптації державної форми власності, методичне забезпечення закладів професійної (професійно-технічної) освіти</t>
  </si>
  <si>
    <t>Підготовка кадрів закладами вищої освіти та забезпечення діяльності їх баз практики</t>
  </si>
  <si>
    <t>Здійснення методичного та аналітичного забезпечення діяльності закладів освіти</t>
  </si>
  <si>
    <t>Підготовка кадрів Київським національним університетом імені Тараса Шевченка</t>
  </si>
  <si>
    <t>Забезпечення діяльності Національного фонду досліджень, грантова підтримка наукових досліджень і науково-технічних (експериментальних) розробок</t>
  </si>
  <si>
    <t>Підготовка кадрів закладами фахової передвищої освіти</t>
  </si>
  <si>
    <t>4113</t>
  </si>
  <si>
    <t>Керівництво та управління у сфері стандартів державної мови</t>
  </si>
  <si>
    <t>2620</t>
  </si>
  <si>
    <t>3220</t>
  </si>
  <si>
    <t>КПКВ 220+221</t>
  </si>
  <si>
    <t>Видатки та надання кредитiв -  усього</t>
  </si>
  <si>
    <t>Поточнi видатки</t>
  </si>
  <si>
    <t>Оплата працi i нарахування на заробiтну плату</t>
  </si>
  <si>
    <t>Оплата працi</t>
  </si>
  <si>
    <t xml:space="preserve"> Заробiтна плата</t>
  </si>
  <si>
    <t xml:space="preserve"> Грошове  забезпечення вiйськовослужбовцiв</t>
  </si>
  <si>
    <t>Нарахування на оплату працi</t>
  </si>
  <si>
    <t>Використання товарiв i послуг</t>
  </si>
  <si>
    <t>Предмети, матерiали, обладнання та iнвентар</t>
  </si>
  <si>
    <t>Медикаменти та перев'язувальнi матерiали</t>
  </si>
  <si>
    <t>Оплата послуг (крiм комунальних)</t>
  </si>
  <si>
    <t>Видатки на вiдрядження</t>
  </si>
  <si>
    <t>Оплата комунальних послуг та енергоносiїв</t>
  </si>
  <si>
    <t xml:space="preserve"> Оплата теплопостачання</t>
  </si>
  <si>
    <t xml:space="preserve"> Оплата водопостачання  та водовiдведення</t>
  </si>
  <si>
    <t xml:space="preserve"> Оплата електроенергiї</t>
  </si>
  <si>
    <t xml:space="preserve"> Оплата природного газу</t>
  </si>
  <si>
    <t xml:space="preserve"> Оплата iнших енергоносiїв та iнших комунальних послуг</t>
  </si>
  <si>
    <t>Дослiдження i розробки, окремi заходи по реалiзацiї державних (регiональних) програм</t>
  </si>
  <si>
    <t xml:space="preserve"> Окремi заходи по реалiзацiї державних (регiональних) програм, не вiднесенi  до заходів розвитку</t>
  </si>
  <si>
    <t>Поточнi трансферти</t>
  </si>
  <si>
    <t>Субсидiї та поточнi трансферти пiдприємствам (установам, органiзацiям)</t>
  </si>
  <si>
    <t>Поточнi трансферти органам державного управлiння iнших рiвнiв</t>
  </si>
  <si>
    <t>Поточнi трансферти  урядам iноземних держав та мiжнародним органiзацiям</t>
  </si>
  <si>
    <t>Соцiальне забезпечення</t>
  </si>
  <si>
    <t>Стипендiї</t>
  </si>
  <si>
    <t>Iншi виплати населенню</t>
  </si>
  <si>
    <t>Iншi поточнi видатки</t>
  </si>
  <si>
    <t>Капiтальнi видатки</t>
  </si>
  <si>
    <t>Придбання основного капiталу</t>
  </si>
  <si>
    <t>Придбання обладнання i предметiв довгострокового користування</t>
  </si>
  <si>
    <t>Капiтальний ремонт</t>
  </si>
  <si>
    <t>Капiтальний ремонт житлового фонду (примiщень)</t>
  </si>
  <si>
    <t>Реконструкцiя  та  реставрацiя</t>
  </si>
  <si>
    <t>Реконструкцiя  та реставрацiя iнших об'єктiв</t>
  </si>
  <si>
    <t>Придбання землi та нематерiальних активiв</t>
  </si>
  <si>
    <t>Капiтальнi трансферти</t>
  </si>
  <si>
    <t>Капiтальнi трансферти пiдприємствам (установам, органiзацiям)</t>
  </si>
  <si>
    <t>Капiтальнi трансферти органам державного управлiння iнших рiвнiв</t>
  </si>
  <si>
    <t>Внутрiшнє кредитування</t>
  </si>
  <si>
    <t>Надання внутрiшнiх кредитiв</t>
  </si>
  <si>
    <t>Надання iнших внутрiшнiх кредитiв</t>
  </si>
  <si>
    <t>Видатки та надання кредитiв - усього</t>
  </si>
  <si>
    <t>Забезпечення організації роботи Національного агентства із забезпечення якості вищої освіти, Національного агентства кваліфікацій, освітнього омбудсмена</t>
  </si>
  <si>
    <t>2201040</t>
  </si>
  <si>
    <t>2201070</t>
  </si>
  <si>
    <t>Фонд Президента України з підтримки освіти, науки та спорту</t>
  </si>
  <si>
    <t>2201080</t>
  </si>
  <si>
    <t>2201100</t>
  </si>
  <si>
    <t>Капiтальний ремонт iнших об'єктiв</t>
  </si>
  <si>
    <t>2201120</t>
  </si>
  <si>
    <t>2201130</t>
  </si>
  <si>
    <t>Капiтальнi  видатки</t>
  </si>
  <si>
    <t>2201160</t>
  </si>
  <si>
    <t>2201170</t>
  </si>
  <si>
    <t>Заробiтна плата</t>
  </si>
  <si>
    <t>2201190</t>
  </si>
  <si>
    <t>2201250</t>
  </si>
  <si>
    <t>2201260</t>
  </si>
  <si>
    <t>2201280</t>
  </si>
  <si>
    <t>2201300</t>
  </si>
  <si>
    <t>2201310</t>
  </si>
  <si>
    <t>2201380</t>
  </si>
  <si>
    <t>Виконання зобов'язань України у сфері міжнародного науково-технічного та освітнього співробітництва, участь у рамковій програмі Європейського Союзу з досліджень та інновацій</t>
  </si>
  <si>
    <t>2201390</t>
  </si>
  <si>
    <t>Підтримка пріоритетних напрямів наукових досліджень і науково-технічних (експериментальних) розробок у закладах вищої освіти</t>
  </si>
  <si>
    <t>2201410</t>
  </si>
  <si>
    <t>2201420</t>
  </si>
  <si>
    <t>2201460</t>
  </si>
  <si>
    <t>2201470</t>
  </si>
  <si>
    <t>2201620</t>
  </si>
  <si>
    <t>Створення Центрів професійної досконалості</t>
  </si>
  <si>
    <t>2201680</t>
  </si>
  <si>
    <t>Удосконалення вищої освіти в Україні заради результатів</t>
  </si>
  <si>
    <t>Поточнi  видатки</t>
  </si>
  <si>
    <t>2201700</t>
  </si>
  <si>
    <t>2203010</t>
  </si>
  <si>
    <t>2203020</t>
  </si>
  <si>
    <t>Здійснення сертифікації педагогічних працівників, експертизи та акредитації освітніх програм у сфері забезпечення якості освіти</t>
  </si>
  <si>
    <t>2207010</t>
  </si>
  <si>
    <t>Оплата водопостачання  та водовiдведення</t>
  </si>
  <si>
    <t>2211190</t>
  </si>
  <si>
    <t>2211220</t>
  </si>
  <si>
    <t>за 2023 рік</t>
  </si>
  <si>
    <t>план на 2023 рік з урахуванням внесених змін</t>
  </si>
  <si>
    <t>касове виконання за 2023 рік</t>
  </si>
  <si>
    <t>0001</t>
  </si>
  <si>
    <t>2201010</t>
  </si>
  <si>
    <t>2201020</t>
  </si>
  <si>
    <t>2201030</t>
  </si>
  <si>
    <t>Грошове  забезпечення  вiйськовослужбовцiв</t>
  </si>
  <si>
    <t xml:space="preserve">Загальнодержавні заходи у сфері освіти </t>
  </si>
  <si>
    <t>Оплата електроенергiї</t>
  </si>
  <si>
    <t>2201610</t>
  </si>
  <si>
    <t>Вища освіта, енергоефективність та сталий розвиток</t>
  </si>
  <si>
    <t>Освітня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</si>
  <si>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</si>
  <si>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2211310</t>
  </si>
  <si>
    <t>Субвенція з державного бюджету місцевим бюджетам на облаштування безпечних умов у закладах загальної середньої освіти</t>
  </si>
  <si>
    <t>2211320</t>
  </si>
  <si>
    <t>2211340</t>
  </si>
  <si>
    <t xml:space="preserve"> Дослiдження i розробки, окремi заходи розвитку по реалiзацiї державних   (регіональних) програм</t>
  </si>
  <si>
    <t xml:space="preserve"> Окремі заходи по реалізації державних (регіональних) програм, не віднесені   до заходів розвитку</t>
  </si>
  <si>
    <t>Дослiдження i розробки,  окремi заходи по реалiзацiї державних (регiональних) програм</t>
  </si>
  <si>
    <t>Дослiдження i розробки, окремi заходи розвитку по реалiзацiї державних (регiональних) програм</t>
  </si>
  <si>
    <t xml:space="preserve"> Дослiдження i розробки, окремi заходи розвитку по реалiзацiї державних (регiональних) програм</t>
  </si>
  <si>
    <t>Дослiдження i розробки, окремi заходи розвитку по реалiзацiї державних (регіональних) програм</t>
  </si>
  <si>
    <t xml:space="preserve"> Дослiдження i розробки, окремi заходи розвитку по реалiзацiї державних (регіональних) програм</t>
  </si>
  <si>
    <t>Підвищення кваліфікації педагогічних та науково-педагогічних працівників, працівників харчової, переробної промисловості та агропромислового комплексу, медичних та фармацевтичних кадрів, керівних працівників і спеціалістів державного управління та інших осіб, які виявили бажання працювати на деокупованих територіях України</t>
  </si>
  <si>
    <t>Надання освіти закладами загальної середньої освіти державної форми власності та освітніх послуг державною установою для осіб, які перебувають у закладах охорони здоров’я</t>
  </si>
  <si>
    <t>Забезпечення діяльності Національного центру «Мала академія наук України», надання позашкільної освіти державними закладами позашкільної освіти, заходи з позашкільної роботи</t>
  </si>
  <si>
    <t>Виплата академічних стипендій студентам (курсантам), аспірантам, докторантам закладів фахової передвищої та вищої освіти</t>
  </si>
  <si>
    <t>Наукова і науково-технічна діяльність на антарктичній станції "Академік Вернадський"</t>
  </si>
  <si>
    <t>Надання кредитів на будівництво (реконструкцію) і придбання житла для наукових, науково-педагогічних та педагогічних працівників</t>
  </si>
  <si>
    <t>Надання компенсації об'єктам державної та приватної власності, у будівлях (приміщеннях) яких в умовах воєнного стану на безоплатній основі розміщувалися внутрішньо переміщені особи</t>
  </si>
  <si>
    <t xml:space="preserve"> кредитування державного бюджету 2211320 - Субвенція з державного бюджету місцевим бюджетам на придбання шкільних автобусів</t>
  </si>
  <si>
    <t>Субвенція з державного бюджету місцевим бюджетам на відновлення роботи комунальних закладів освіти, що пошкоджені/знищені внаслідок бойових дій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</si>
</sst>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&quot;Так&quot;;&quot;Так&quot;;&quot;Ні&quot;"/>
    <numFmt numFmtId="180" formatCode="&quot;True&quot;;&quot;True&quot;;&quot;False&quot;"/>
    <numFmt numFmtId="181" formatCode="&quot;Увімк&quot;;&quot;Увімк&quot;;&quot;Вимк&quot;"/>
    <numFmt numFmtId="182" formatCode="[$¥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2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wrapText="1"/>
    </xf>
    <xf numFmtId="4" fontId="46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6" fillId="0" borderId="11" xfId="0" applyNumberFormat="1" applyFont="1" applyBorder="1" applyAlignment="1">
      <alignment/>
    </xf>
    <xf numFmtId="2" fontId="46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9" fontId="8" fillId="0" borderId="11" xfId="0" applyNumberFormat="1" applyFont="1" applyBorder="1" applyAlignment="1">
      <alignment horizontal="right"/>
    </xf>
    <xf numFmtId="49" fontId="6" fillId="0" borderId="0" xfId="0" applyNumberFormat="1" applyFont="1" applyAlignment="1">
      <alignment wrapText="1"/>
    </xf>
    <xf numFmtId="49" fontId="46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0" fillId="0" borderId="0" xfId="0" applyNumberForma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47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9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" fontId="46" fillId="0" borderId="0" xfId="0" applyNumberFormat="1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7"/>
  <sheetViews>
    <sheetView showZeros="0" tabSelected="1" view="pageBreakPreview" zoomScale="125" zoomScaleNormal="125" zoomScaleSheetLayoutView="125" zoomScalePageLayoutView="0" workbookViewId="0" topLeftCell="A454">
      <selection activeCell="C101" sqref="C101:D115"/>
    </sheetView>
  </sheetViews>
  <sheetFormatPr defaultColWidth="9.00390625" defaultRowHeight="12.75"/>
  <cols>
    <col min="1" max="1" width="52.75390625" style="4" customWidth="1"/>
    <col min="2" max="2" width="8.125" style="16" customWidth="1"/>
    <col min="3" max="8" width="18.75390625" style="0" customWidth="1"/>
    <col min="9" max="9" width="20.625" style="0" customWidth="1"/>
    <col min="10" max="10" width="11.625" style="0" customWidth="1"/>
  </cols>
  <sheetData>
    <row r="1" spans="1:8" ht="1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">
      <c r="A2" s="23" t="s">
        <v>1</v>
      </c>
      <c r="B2" s="23"/>
      <c r="C2" s="23"/>
      <c r="D2" s="23"/>
      <c r="E2" s="23"/>
      <c r="F2" s="23"/>
      <c r="G2" s="23"/>
      <c r="H2" s="23"/>
    </row>
    <row r="3" spans="1:8" s="1" customFormat="1" ht="15.75">
      <c r="A3" s="24" t="s">
        <v>12</v>
      </c>
      <c r="B3" s="24"/>
      <c r="C3" s="24"/>
      <c r="D3" s="24"/>
      <c r="E3" s="24"/>
      <c r="F3" s="24"/>
      <c r="G3" s="24"/>
      <c r="H3" s="24"/>
    </row>
    <row r="4" spans="1:8" s="1" customFormat="1" ht="15.75">
      <c r="A4" s="25" t="s">
        <v>153</v>
      </c>
      <c r="B4" s="25"/>
      <c r="C4" s="25"/>
      <c r="D4" s="25"/>
      <c r="E4" s="25"/>
      <c r="F4" s="25"/>
      <c r="G4" s="25"/>
      <c r="H4" s="25"/>
    </row>
    <row r="5" spans="1:8" ht="14.25" customHeight="1">
      <c r="A5" s="13" t="s">
        <v>69</v>
      </c>
      <c r="H5" t="s">
        <v>14</v>
      </c>
    </row>
    <row r="6" spans="1:8" ht="12.75">
      <c r="A6" s="26" t="s">
        <v>2</v>
      </c>
      <c r="B6" s="28" t="s">
        <v>3</v>
      </c>
      <c r="C6" s="30" t="s">
        <v>4</v>
      </c>
      <c r="D6" s="30"/>
      <c r="E6" s="30" t="s">
        <v>5</v>
      </c>
      <c r="F6" s="30"/>
      <c r="G6" s="30" t="s">
        <v>6</v>
      </c>
      <c r="H6" s="30"/>
    </row>
    <row r="7" spans="1:8" ht="38.25">
      <c r="A7" s="27"/>
      <c r="B7" s="29"/>
      <c r="C7" s="2" t="s">
        <v>154</v>
      </c>
      <c r="D7" s="2" t="s">
        <v>155</v>
      </c>
      <c r="E7" s="2" t="s">
        <v>154</v>
      </c>
      <c r="F7" s="2" t="s">
        <v>155</v>
      </c>
      <c r="G7" s="2" t="s">
        <v>154</v>
      </c>
      <c r="H7" s="2" t="s">
        <v>155</v>
      </c>
    </row>
    <row r="8" spans="1:14" s="10" customFormat="1" ht="12.75">
      <c r="A8" s="5" t="s">
        <v>112</v>
      </c>
      <c r="B8" s="14"/>
      <c r="C8" s="3">
        <v>122678632565</v>
      </c>
      <c r="D8" s="3">
        <v>121982400983.52</v>
      </c>
      <c r="E8" s="3">
        <v>29734471078.92</v>
      </c>
      <c r="F8" s="3">
        <v>20133839385.49</v>
      </c>
      <c r="G8" s="9">
        <f>C8+E8</f>
        <v>152413103643.91998</v>
      </c>
      <c r="H8" s="9">
        <f>D8+F8</f>
        <v>142116240369.01</v>
      </c>
      <c r="I8" s="11"/>
      <c r="K8" s="11"/>
      <c r="L8" s="11"/>
      <c r="M8" s="11"/>
      <c r="N8" s="11"/>
    </row>
    <row r="9" spans="1:14" s="10" customFormat="1" ht="12.75">
      <c r="A9" s="5" t="s">
        <v>71</v>
      </c>
      <c r="B9" s="14" t="s">
        <v>16</v>
      </c>
      <c r="C9" s="3">
        <v>118843691665</v>
      </c>
      <c r="D9" s="3">
        <v>118602779583.78</v>
      </c>
      <c r="E9" s="3">
        <v>20181387314.84</v>
      </c>
      <c r="F9" s="3">
        <v>15391358768.01</v>
      </c>
      <c r="G9" s="9">
        <f aca="true" t="shared" si="0" ref="G9:G52">C9+E9</f>
        <v>139025078979.84</v>
      </c>
      <c r="H9" s="9">
        <f aca="true" t="shared" si="1" ref="H9:H52">D9+F9</f>
        <v>133994138351.79</v>
      </c>
      <c r="K9" s="11"/>
      <c r="L9" s="11"/>
      <c r="M9" s="11"/>
      <c r="N9" s="11"/>
    </row>
    <row r="10" spans="1:14" s="10" customFormat="1" ht="12.75">
      <c r="A10" s="5" t="s">
        <v>72</v>
      </c>
      <c r="B10" s="14" t="s">
        <v>17</v>
      </c>
      <c r="C10" s="3">
        <v>1435117900</v>
      </c>
      <c r="D10" s="3">
        <v>1427073807.24</v>
      </c>
      <c r="E10" s="3">
        <v>169184365.38</v>
      </c>
      <c r="F10" s="3">
        <v>118569048.01</v>
      </c>
      <c r="G10" s="9">
        <f t="shared" si="0"/>
        <v>1604302265.38</v>
      </c>
      <c r="H10" s="9">
        <f t="shared" si="1"/>
        <v>1545642855.25</v>
      </c>
      <c r="I10" s="11"/>
      <c r="K10" s="11"/>
      <c r="L10" s="11"/>
      <c r="M10" s="11"/>
      <c r="N10" s="11"/>
    </row>
    <row r="11" spans="1:14" s="10" customFormat="1" ht="12.75">
      <c r="A11" s="5" t="s">
        <v>73</v>
      </c>
      <c r="B11" s="14" t="s">
        <v>18</v>
      </c>
      <c r="C11" s="3">
        <v>1177277900</v>
      </c>
      <c r="D11" s="3">
        <v>1174089109.5</v>
      </c>
      <c r="E11" s="3">
        <v>138919097.51</v>
      </c>
      <c r="F11" s="3">
        <v>97520906.8</v>
      </c>
      <c r="G11" s="9">
        <f t="shared" si="0"/>
        <v>1316196997.51</v>
      </c>
      <c r="H11" s="9">
        <f t="shared" si="1"/>
        <v>1271610016.3</v>
      </c>
      <c r="K11" s="11"/>
      <c r="L11" s="11"/>
      <c r="M11" s="11"/>
      <c r="N11" s="11"/>
    </row>
    <row r="12" spans="1:14" s="10" customFormat="1" ht="12.75">
      <c r="A12" s="5" t="s">
        <v>74</v>
      </c>
      <c r="B12" s="14" t="s">
        <v>19</v>
      </c>
      <c r="C12" s="3">
        <v>1166037800</v>
      </c>
      <c r="D12" s="3">
        <v>1162849009.5</v>
      </c>
      <c r="E12" s="3">
        <v>138917097.51</v>
      </c>
      <c r="F12" s="3">
        <v>97520906.8</v>
      </c>
      <c r="G12" s="9">
        <f t="shared" si="0"/>
        <v>1304954897.51</v>
      </c>
      <c r="H12" s="9">
        <f t="shared" si="1"/>
        <v>1260369916.3</v>
      </c>
      <c r="K12" s="11"/>
      <c r="L12" s="11"/>
      <c r="M12" s="11"/>
      <c r="N12" s="11"/>
    </row>
    <row r="13" spans="1:12" s="10" customFormat="1" ht="12.75">
      <c r="A13" s="5" t="s">
        <v>75</v>
      </c>
      <c r="B13" s="14" t="s">
        <v>20</v>
      </c>
      <c r="C13" s="3">
        <v>11240100</v>
      </c>
      <c r="D13" s="3">
        <v>11240100</v>
      </c>
      <c r="E13" s="3">
        <v>2000</v>
      </c>
      <c r="F13" s="3">
        <f>F145</f>
        <v>0</v>
      </c>
      <c r="G13" s="9">
        <f t="shared" si="0"/>
        <v>11242100</v>
      </c>
      <c r="H13" s="9">
        <f t="shared" si="1"/>
        <v>11240100</v>
      </c>
      <c r="K13" s="11"/>
      <c r="L13" s="11"/>
    </row>
    <row r="14" spans="1:14" s="10" customFormat="1" ht="12.75">
      <c r="A14" s="5" t="s">
        <v>76</v>
      </c>
      <c r="B14" s="14" t="s">
        <v>21</v>
      </c>
      <c r="C14" s="3">
        <v>257840000</v>
      </c>
      <c r="D14" s="3">
        <v>252984697.74</v>
      </c>
      <c r="E14" s="3">
        <v>30265267.87</v>
      </c>
      <c r="F14" s="3">
        <v>21048141.21</v>
      </c>
      <c r="G14" s="9">
        <f t="shared" si="0"/>
        <v>288105267.87</v>
      </c>
      <c r="H14" s="9">
        <f t="shared" si="1"/>
        <v>274032838.95</v>
      </c>
      <c r="K14" s="11"/>
      <c r="L14" s="11"/>
      <c r="M14" s="11"/>
      <c r="N14" s="11"/>
    </row>
    <row r="15" spans="1:14" s="10" customFormat="1" ht="12.75">
      <c r="A15" s="5" t="s">
        <v>77</v>
      </c>
      <c r="B15" s="14" t="s">
        <v>22</v>
      </c>
      <c r="C15" s="3">
        <v>24576407005</v>
      </c>
      <c r="D15" s="3">
        <v>24382940216.75</v>
      </c>
      <c r="E15" s="3">
        <v>19800572734.24</v>
      </c>
      <c r="F15" s="3">
        <v>15109609037.45</v>
      </c>
      <c r="G15" s="9">
        <f t="shared" si="0"/>
        <v>44376979739.240005</v>
      </c>
      <c r="H15" s="9">
        <f t="shared" si="1"/>
        <v>39492549254.2</v>
      </c>
      <c r="I15" s="11"/>
      <c r="K15" s="11"/>
      <c r="L15" s="11"/>
      <c r="M15" s="11"/>
      <c r="N15" s="11"/>
    </row>
    <row r="16" spans="1:14" s="10" customFormat="1" ht="12.75">
      <c r="A16" s="5" t="s">
        <v>78</v>
      </c>
      <c r="B16" s="14" t="s">
        <v>23</v>
      </c>
      <c r="C16" s="3">
        <v>29015823</v>
      </c>
      <c r="D16" s="3">
        <v>27592696.71</v>
      </c>
      <c r="E16" s="3">
        <v>29133368.75</v>
      </c>
      <c r="F16" s="3">
        <v>18667341.24</v>
      </c>
      <c r="G16" s="9">
        <f t="shared" si="0"/>
        <v>58149191.75</v>
      </c>
      <c r="H16" s="9">
        <f t="shared" si="1"/>
        <v>46260037.95</v>
      </c>
      <c r="K16" s="11"/>
      <c r="L16" s="11"/>
      <c r="M16" s="11"/>
      <c r="N16" s="11"/>
    </row>
    <row r="17" spans="1:14" s="10" customFormat="1" ht="12.75">
      <c r="A17" s="5" t="s">
        <v>79</v>
      </c>
      <c r="B17" s="14" t="s">
        <v>24</v>
      </c>
      <c r="C17" s="3">
        <v>314500</v>
      </c>
      <c r="D17" s="3">
        <v>294495.75</v>
      </c>
      <c r="E17" s="3">
        <v>13419.32</v>
      </c>
      <c r="F17" s="3">
        <v>4090.87</v>
      </c>
      <c r="G17" s="9">
        <f t="shared" si="0"/>
        <v>327919.32</v>
      </c>
      <c r="H17" s="9">
        <f t="shared" si="1"/>
        <v>298586.62</v>
      </c>
      <c r="K17" s="11"/>
      <c r="L17" s="11"/>
      <c r="M17" s="11"/>
      <c r="N17" s="11"/>
    </row>
    <row r="18" spans="1:14" s="10" customFormat="1" ht="12.75">
      <c r="A18" s="5" t="s">
        <v>7</v>
      </c>
      <c r="B18" s="14" t="s">
        <v>25</v>
      </c>
      <c r="C18" s="3">
        <v>18328513</v>
      </c>
      <c r="D18" s="3">
        <v>18203709.08</v>
      </c>
      <c r="E18" s="3">
        <v>1710712</v>
      </c>
      <c r="F18" s="3">
        <v>90115.42</v>
      </c>
      <c r="G18" s="9">
        <f t="shared" si="0"/>
        <v>20039225</v>
      </c>
      <c r="H18" s="9">
        <f t="shared" si="1"/>
        <v>18293824.5</v>
      </c>
      <c r="K18" s="11"/>
      <c r="L18" s="11"/>
      <c r="M18" s="11"/>
      <c r="N18" s="11"/>
    </row>
    <row r="19" spans="1:14" s="10" customFormat="1" ht="12.75">
      <c r="A19" s="5" t="s">
        <v>80</v>
      </c>
      <c r="B19" s="14" t="s">
        <v>26</v>
      </c>
      <c r="C19" s="3">
        <v>212256664</v>
      </c>
      <c r="D19" s="3">
        <v>177422099.29</v>
      </c>
      <c r="E19" s="3">
        <v>87691762.47</v>
      </c>
      <c r="F19" s="3">
        <v>19350769.41</v>
      </c>
      <c r="G19" s="9">
        <f t="shared" si="0"/>
        <v>299948426.47</v>
      </c>
      <c r="H19" s="9">
        <f t="shared" si="1"/>
        <v>196772868.7</v>
      </c>
      <c r="K19" s="11"/>
      <c r="L19" s="11"/>
      <c r="M19" s="11"/>
      <c r="N19" s="11"/>
    </row>
    <row r="20" spans="1:14" s="10" customFormat="1" ht="12.75">
      <c r="A20" s="5" t="s">
        <v>81</v>
      </c>
      <c r="B20" s="14" t="s">
        <v>27</v>
      </c>
      <c r="C20" s="3">
        <v>9111000</v>
      </c>
      <c r="D20" s="3">
        <v>6861052.94</v>
      </c>
      <c r="E20" s="3">
        <v>14177749.11</v>
      </c>
      <c r="F20" s="3">
        <v>3641037.75</v>
      </c>
      <c r="G20" s="9">
        <f t="shared" si="0"/>
        <v>23288749.11</v>
      </c>
      <c r="H20" s="9">
        <f t="shared" si="1"/>
        <v>10502090.690000001</v>
      </c>
      <c r="K20" s="11"/>
      <c r="L20" s="11"/>
      <c r="M20" s="11"/>
      <c r="N20" s="11"/>
    </row>
    <row r="21" spans="1:14" s="10" customFormat="1" ht="12.75">
      <c r="A21" s="5" t="s">
        <v>82</v>
      </c>
      <c r="B21" s="14" t="s">
        <v>28</v>
      </c>
      <c r="C21" s="3">
        <v>62954400</v>
      </c>
      <c r="D21" s="3">
        <v>57167540.96</v>
      </c>
      <c r="E21" s="3">
        <v>9572792.59</v>
      </c>
      <c r="F21" s="3">
        <v>5035414.56</v>
      </c>
      <c r="G21" s="9">
        <f t="shared" si="0"/>
        <v>72527192.59</v>
      </c>
      <c r="H21" s="9">
        <f t="shared" si="1"/>
        <v>62202955.52</v>
      </c>
      <c r="K21" s="11"/>
      <c r="L21" s="11"/>
      <c r="M21" s="11"/>
      <c r="N21" s="11"/>
    </row>
    <row r="22" spans="1:14" s="10" customFormat="1" ht="12.75">
      <c r="A22" s="5" t="s">
        <v>83</v>
      </c>
      <c r="B22" s="14" t="s">
        <v>29</v>
      </c>
      <c r="C22" s="3">
        <v>27923100</v>
      </c>
      <c r="D22" s="3">
        <v>26389116.13</v>
      </c>
      <c r="E22" s="3">
        <v>2820264.96</v>
      </c>
      <c r="F22" s="3">
        <v>1640102.03</v>
      </c>
      <c r="G22" s="9">
        <f t="shared" si="0"/>
        <v>30743364.96</v>
      </c>
      <c r="H22" s="9">
        <f t="shared" si="1"/>
        <v>28029218.16</v>
      </c>
      <c r="K22" s="11"/>
      <c r="L22" s="11"/>
      <c r="M22" s="11"/>
      <c r="N22" s="11"/>
    </row>
    <row r="23" spans="1:14" s="10" customFormat="1" ht="12.75">
      <c r="A23" s="5" t="s">
        <v>84</v>
      </c>
      <c r="B23" s="14" t="s">
        <v>30</v>
      </c>
      <c r="C23" s="3">
        <v>3001650</v>
      </c>
      <c r="D23" s="3">
        <v>2678168.1</v>
      </c>
      <c r="E23" s="3">
        <v>564230.47</v>
      </c>
      <c r="F23" s="3">
        <v>283101.42</v>
      </c>
      <c r="G23" s="9">
        <f t="shared" si="0"/>
        <v>3565880.4699999997</v>
      </c>
      <c r="H23" s="9">
        <f t="shared" si="1"/>
        <v>2961269.52</v>
      </c>
      <c r="K23" s="11"/>
      <c r="L23" s="11"/>
      <c r="M23" s="11"/>
      <c r="N23" s="11"/>
    </row>
    <row r="24" spans="1:14" s="10" customFormat="1" ht="12.75">
      <c r="A24" s="5" t="s">
        <v>85</v>
      </c>
      <c r="B24" s="14" t="s">
        <v>31</v>
      </c>
      <c r="C24" s="3">
        <v>23633500</v>
      </c>
      <c r="D24" s="3">
        <v>20763317.84</v>
      </c>
      <c r="E24" s="3">
        <v>4858203.31</v>
      </c>
      <c r="F24" s="3">
        <v>2556075.56</v>
      </c>
      <c r="G24" s="9">
        <f t="shared" si="0"/>
        <v>28491703.31</v>
      </c>
      <c r="H24" s="9">
        <f t="shared" si="1"/>
        <v>23319393.4</v>
      </c>
      <c r="K24" s="11"/>
      <c r="L24" s="11"/>
      <c r="M24" s="11"/>
      <c r="N24" s="11"/>
    </row>
    <row r="25" spans="1:14" s="10" customFormat="1" ht="12.75">
      <c r="A25" s="5" t="s">
        <v>86</v>
      </c>
      <c r="B25" s="14" t="s">
        <v>32</v>
      </c>
      <c r="C25" s="3">
        <v>3206950</v>
      </c>
      <c r="D25" s="3">
        <v>2626263.02</v>
      </c>
      <c r="E25" s="3">
        <v>923809.64</v>
      </c>
      <c r="F25" s="3">
        <v>275278.65</v>
      </c>
      <c r="G25" s="9">
        <f t="shared" si="0"/>
        <v>4130759.64</v>
      </c>
      <c r="H25" s="9">
        <f t="shared" si="1"/>
        <v>2901541.67</v>
      </c>
      <c r="K25" s="11"/>
      <c r="L25" s="11"/>
      <c r="M25" s="11"/>
      <c r="N25" s="11"/>
    </row>
    <row r="26" spans="1:14" s="10" customFormat="1" ht="12.75">
      <c r="A26" s="5" t="s">
        <v>87</v>
      </c>
      <c r="B26" s="14" t="s">
        <v>33</v>
      </c>
      <c r="C26" s="3">
        <v>5189200</v>
      </c>
      <c r="D26" s="3">
        <v>4710675.87</v>
      </c>
      <c r="E26" s="3">
        <v>406284.21</v>
      </c>
      <c r="F26" s="3">
        <v>280856.9</v>
      </c>
      <c r="G26" s="9">
        <f t="shared" si="0"/>
        <v>5595484.21</v>
      </c>
      <c r="H26" s="9">
        <f t="shared" si="1"/>
        <v>4991532.7700000005</v>
      </c>
      <c r="K26" s="11"/>
      <c r="L26" s="11"/>
      <c r="M26" s="11"/>
      <c r="N26" s="11"/>
    </row>
    <row r="27" spans="1:14" s="10" customFormat="1" ht="12.75">
      <c r="A27" s="5" t="s">
        <v>88</v>
      </c>
      <c r="B27" s="14" t="s">
        <v>34</v>
      </c>
      <c r="C27" s="3">
        <v>24244426105</v>
      </c>
      <c r="D27" s="3">
        <v>24095398622.02</v>
      </c>
      <c r="E27" s="3">
        <v>19658272930</v>
      </c>
      <c r="F27" s="3">
        <v>15062820268.2</v>
      </c>
      <c r="G27" s="9">
        <f t="shared" si="0"/>
        <v>43902699035</v>
      </c>
      <c r="H27" s="9">
        <f t="shared" si="1"/>
        <v>39158218890.22</v>
      </c>
      <c r="K27" s="11"/>
      <c r="L27" s="11"/>
      <c r="M27" s="11"/>
      <c r="N27" s="11"/>
    </row>
    <row r="28" spans="1:14" s="10" customFormat="1" ht="12.75">
      <c r="A28" s="5" t="s">
        <v>171</v>
      </c>
      <c r="B28" s="14" t="s">
        <v>35</v>
      </c>
      <c r="C28" s="3">
        <v>1279313932</v>
      </c>
      <c r="D28" s="3">
        <v>1268712234.03</v>
      </c>
      <c r="E28" s="3">
        <v>1052440617.6</v>
      </c>
      <c r="F28" s="3">
        <v>780247357.83</v>
      </c>
      <c r="G28" s="9">
        <f t="shared" si="0"/>
        <v>2331754549.6</v>
      </c>
      <c r="H28" s="9">
        <f t="shared" si="1"/>
        <v>2048959591.8600001</v>
      </c>
      <c r="K28" s="11"/>
      <c r="L28" s="11"/>
      <c r="M28" s="11"/>
      <c r="N28" s="11"/>
    </row>
    <row r="29" spans="1:14" s="10" customFormat="1" ht="12.75">
      <c r="A29" s="5" t="s">
        <v>172</v>
      </c>
      <c r="B29" s="14" t="s">
        <v>36</v>
      </c>
      <c r="C29" s="3">
        <v>22965112173</v>
      </c>
      <c r="D29" s="3">
        <v>22826686387.99</v>
      </c>
      <c r="E29" s="3">
        <v>18605832312.4</v>
      </c>
      <c r="F29" s="3">
        <v>14282572910.37</v>
      </c>
      <c r="G29" s="9">
        <f t="shared" si="0"/>
        <v>41570944485.4</v>
      </c>
      <c r="H29" s="9">
        <f t="shared" si="1"/>
        <v>37109259298.36</v>
      </c>
      <c r="K29" s="11"/>
      <c r="L29" s="11"/>
      <c r="M29" s="11"/>
      <c r="N29" s="11"/>
    </row>
    <row r="30" spans="1:14" s="10" customFormat="1" ht="12.75">
      <c r="A30" s="5" t="s">
        <v>90</v>
      </c>
      <c r="B30" s="14" t="s">
        <v>37</v>
      </c>
      <c r="C30" s="3">
        <v>88281831868</v>
      </c>
      <c r="D30" s="3">
        <v>88258352455.4</v>
      </c>
      <c r="E30" s="3">
        <v>209287428.22</v>
      </c>
      <c r="F30" s="3">
        <v>162618100</v>
      </c>
      <c r="G30" s="9">
        <f t="shared" si="0"/>
        <v>88491119296.22</v>
      </c>
      <c r="H30" s="9">
        <f t="shared" si="1"/>
        <v>88420970555.4</v>
      </c>
      <c r="K30" s="11"/>
      <c r="L30" s="11"/>
      <c r="M30" s="11"/>
      <c r="N30" s="11"/>
    </row>
    <row r="31" spans="1:12" s="10" customFormat="1" ht="12.75">
      <c r="A31" s="5" t="s">
        <v>91</v>
      </c>
      <c r="B31" s="14" t="s">
        <v>38</v>
      </c>
      <c r="C31" s="3">
        <v>513513677</v>
      </c>
      <c r="D31" s="3">
        <v>505402355.4</v>
      </c>
      <c r="E31" s="3">
        <v>49287428.22</v>
      </c>
      <c r="F31" s="3">
        <v>2618100</v>
      </c>
      <c r="G31" s="9">
        <f t="shared" si="0"/>
        <v>562801105.22</v>
      </c>
      <c r="H31" s="9">
        <f t="shared" si="1"/>
        <v>508020455.4</v>
      </c>
      <c r="K31" s="11"/>
      <c r="L31" s="11"/>
    </row>
    <row r="32" spans="1:12" s="10" customFormat="1" ht="12.75">
      <c r="A32" s="5" t="s">
        <v>92</v>
      </c>
      <c r="B32" s="14" t="s">
        <v>67</v>
      </c>
      <c r="C32" s="3">
        <v>87752950100</v>
      </c>
      <c r="D32" s="3">
        <v>87752950100</v>
      </c>
      <c r="E32" s="3">
        <v>160000000</v>
      </c>
      <c r="F32" s="3">
        <v>160000000</v>
      </c>
      <c r="G32" s="9">
        <f t="shared" si="0"/>
        <v>87912950100</v>
      </c>
      <c r="H32" s="9">
        <f t="shared" si="1"/>
        <v>87912950100</v>
      </c>
      <c r="K32" s="11"/>
      <c r="L32" s="11"/>
    </row>
    <row r="33" spans="1:14" s="10" customFormat="1" ht="12.75">
      <c r="A33" s="5" t="s">
        <v>93</v>
      </c>
      <c r="B33" s="14" t="s">
        <v>39</v>
      </c>
      <c r="C33" s="3">
        <v>15368091</v>
      </c>
      <c r="D33" s="3">
        <f>D372</f>
        <v>0</v>
      </c>
      <c r="E33" s="3">
        <f>E372</f>
        <v>0</v>
      </c>
      <c r="F33" s="3">
        <f>F372</f>
        <v>0</v>
      </c>
      <c r="G33" s="9">
        <f t="shared" si="0"/>
        <v>15368091</v>
      </c>
      <c r="H33" s="9">
        <f t="shared" si="1"/>
        <v>0</v>
      </c>
      <c r="K33" s="11"/>
      <c r="L33" s="11"/>
      <c r="M33" s="11"/>
      <c r="N33" s="11"/>
    </row>
    <row r="34" spans="1:14" s="10" customFormat="1" ht="12.75">
      <c r="A34" s="5" t="s">
        <v>94</v>
      </c>
      <c r="B34" s="14" t="s">
        <v>40</v>
      </c>
      <c r="C34" s="3">
        <v>4549063992</v>
      </c>
      <c r="D34" s="3">
        <v>4533374163.86</v>
      </c>
      <c r="E34" s="3">
        <v>197136</v>
      </c>
      <c r="F34" s="3">
        <v>197136</v>
      </c>
      <c r="G34" s="9">
        <f t="shared" si="0"/>
        <v>4549261128</v>
      </c>
      <c r="H34" s="9">
        <f t="shared" si="1"/>
        <v>4533571299.86</v>
      </c>
      <c r="K34" s="11"/>
      <c r="L34" s="11"/>
      <c r="M34" s="11"/>
      <c r="N34" s="11"/>
    </row>
    <row r="35" spans="1:13" s="10" customFormat="1" ht="12.75">
      <c r="A35" s="5" t="s">
        <v>95</v>
      </c>
      <c r="B35" s="14" t="s">
        <v>41</v>
      </c>
      <c r="C35" s="3">
        <v>4455246700</v>
      </c>
      <c r="D35" s="3">
        <v>4452225811.54</v>
      </c>
      <c r="E35" s="3">
        <f>E213+E256+E275</f>
        <v>0</v>
      </c>
      <c r="F35" s="3">
        <f>F213+F256+F275</f>
        <v>0</v>
      </c>
      <c r="G35" s="9">
        <f t="shared" si="0"/>
        <v>4455246700</v>
      </c>
      <c r="H35" s="9">
        <f t="shared" si="1"/>
        <v>4452225811.54</v>
      </c>
      <c r="K35" s="11"/>
      <c r="L35" s="11"/>
      <c r="M35" s="11"/>
    </row>
    <row r="36" spans="1:14" s="10" customFormat="1" ht="12.75">
      <c r="A36" s="5" t="s">
        <v>96</v>
      </c>
      <c r="B36" s="14" t="s">
        <v>42</v>
      </c>
      <c r="C36" s="3">
        <v>93817292</v>
      </c>
      <c r="D36" s="3">
        <v>81148352.32</v>
      </c>
      <c r="E36" s="3">
        <v>197136</v>
      </c>
      <c r="F36" s="3">
        <v>197136</v>
      </c>
      <c r="G36" s="9">
        <f t="shared" si="0"/>
        <v>94014428</v>
      </c>
      <c r="H36" s="9">
        <f t="shared" si="1"/>
        <v>81345488.32</v>
      </c>
      <c r="K36" s="11"/>
      <c r="L36" s="11"/>
      <c r="M36" s="11"/>
      <c r="N36" s="11"/>
    </row>
    <row r="37" spans="1:14" s="10" customFormat="1" ht="12.75">
      <c r="A37" s="5" t="s">
        <v>97</v>
      </c>
      <c r="B37" s="14" t="s">
        <v>43</v>
      </c>
      <c r="C37" s="3">
        <v>1270900</v>
      </c>
      <c r="D37" s="3">
        <v>1038940.53</v>
      </c>
      <c r="E37" s="3">
        <v>145651</v>
      </c>
      <c r="F37" s="3">
        <v>365446.55</v>
      </c>
      <c r="G37" s="9">
        <f t="shared" si="0"/>
        <v>1416551</v>
      </c>
      <c r="H37" s="9">
        <f t="shared" si="1"/>
        <v>1404387.08</v>
      </c>
      <c r="K37" s="11"/>
      <c r="L37" s="11"/>
      <c r="M37" s="11"/>
      <c r="N37" s="11"/>
    </row>
    <row r="38" spans="1:14" s="10" customFormat="1" ht="12.75">
      <c r="A38" s="5" t="s">
        <v>122</v>
      </c>
      <c r="B38" s="14" t="s">
        <v>44</v>
      </c>
      <c r="C38" s="3">
        <v>3834940900</v>
      </c>
      <c r="D38" s="3">
        <v>3379621399.74</v>
      </c>
      <c r="E38" s="3">
        <v>9551063384.08</v>
      </c>
      <c r="F38" s="3">
        <v>4740830617.48</v>
      </c>
      <c r="G38" s="9">
        <f t="shared" si="0"/>
        <v>13386004284.08</v>
      </c>
      <c r="H38" s="9">
        <f t="shared" si="1"/>
        <v>8120452017.219999</v>
      </c>
      <c r="K38" s="11"/>
      <c r="L38" s="11"/>
      <c r="M38" s="11"/>
      <c r="N38" s="11"/>
    </row>
    <row r="39" spans="1:14" s="10" customFormat="1" ht="12.75">
      <c r="A39" s="5" t="s">
        <v>99</v>
      </c>
      <c r="B39" s="14" t="s">
        <v>45</v>
      </c>
      <c r="C39" s="3">
        <v>1257540500</v>
      </c>
      <c r="D39" s="3">
        <v>1254280030.9</v>
      </c>
      <c r="E39" s="3">
        <v>3896019446.43</v>
      </c>
      <c r="F39" s="3">
        <v>234179057.28</v>
      </c>
      <c r="G39" s="9">
        <f t="shared" si="0"/>
        <v>5153559946.43</v>
      </c>
      <c r="H39" s="9">
        <f t="shared" si="1"/>
        <v>1488459088.18</v>
      </c>
      <c r="K39" s="11"/>
      <c r="L39" s="11"/>
      <c r="M39" s="11"/>
      <c r="N39" s="11"/>
    </row>
    <row r="40" spans="1:14" s="10" customFormat="1" ht="12.75">
      <c r="A40" s="5" t="s">
        <v>100</v>
      </c>
      <c r="B40" s="14" t="s">
        <v>46</v>
      </c>
      <c r="C40" s="3">
        <v>1257540500</v>
      </c>
      <c r="D40" s="3">
        <v>1254280030.9</v>
      </c>
      <c r="E40" s="3">
        <v>169800713.67</v>
      </c>
      <c r="F40" s="3">
        <v>36670755.16</v>
      </c>
      <c r="G40" s="9">
        <f t="shared" si="0"/>
        <v>1427341213.67</v>
      </c>
      <c r="H40" s="9">
        <f t="shared" si="1"/>
        <v>1290950786.0600002</v>
      </c>
      <c r="K40" s="11"/>
      <c r="L40" s="11"/>
      <c r="M40" s="11"/>
      <c r="N40" s="11"/>
    </row>
    <row r="41" spans="1:14" s="10" customFormat="1" ht="12.75">
      <c r="A41" s="5" t="s">
        <v>101</v>
      </c>
      <c r="B41" s="14" t="s">
        <v>47</v>
      </c>
      <c r="C41" s="3">
        <f>C433+C440+C447</f>
        <v>0</v>
      </c>
      <c r="D41" s="3">
        <f>D433+D440+D447</f>
        <v>0</v>
      </c>
      <c r="E41" s="3">
        <v>2963910279</v>
      </c>
      <c r="F41" s="3">
        <v>117563278.36</v>
      </c>
      <c r="G41" s="9">
        <f t="shared" si="0"/>
        <v>2963910279</v>
      </c>
      <c r="H41" s="9">
        <f t="shared" si="1"/>
        <v>117563278.36</v>
      </c>
      <c r="M41" s="11"/>
      <c r="N41" s="11"/>
    </row>
    <row r="42" spans="1:14" s="10" customFormat="1" ht="12.75">
      <c r="A42" s="5" t="s">
        <v>102</v>
      </c>
      <c r="B42" s="14" t="s">
        <v>48</v>
      </c>
      <c r="C42" s="3">
        <f>C441</f>
        <v>0</v>
      </c>
      <c r="D42" s="3">
        <f>D441</f>
        <v>0</v>
      </c>
      <c r="E42" s="3">
        <f>E441</f>
        <v>761000000</v>
      </c>
      <c r="F42" s="3">
        <v>85208221.08</v>
      </c>
      <c r="G42" s="9">
        <f t="shared" si="0"/>
        <v>761000000</v>
      </c>
      <c r="H42" s="9">
        <f t="shared" si="1"/>
        <v>85208221.08</v>
      </c>
      <c r="M42" s="11"/>
      <c r="N42" s="11"/>
    </row>
    <row r="43" spans="1:14" s="10" customFormat="1" ht="12.75">
      <c r="A43" s="5" t="s">
        <v>119</v>
      </c>
      <c r="B43" s="14" t="s">
        <v>49</v>
      </c>
      <c r="C43" s="3">
        <f>C434+C442+C448</f>
        <v>0</v>
      </c>
      <c r="D43" s="3">
        <f>D434+D442+D448</f>
        <v>0</v>
      </c>
      <c r="E43" s="3">
        <v>2202910279</v>
      </c>
      <c r="F43" s="3">
        <v>32355057.28</v>
      </c>
      <c r="G43" s="9">
        <f t="shared" si="0"/>
        <v>2202910279</v>
      </c>
      <c r="H43" s="9">
        <f t="shared" si="1"/>
        <v>32355057.28</v>
      </c>
      <c r="I43" s="37"/>
      <c r="J43" s="37"/>
      <c r="K43" s="11"/>
      <c r="L43" s="11"/>
      <c r="M43" s="11"/>
      <c r="N43" s="11"/>
    </row>
    <row r="44" spans="1:14" s="10" customFormat="1" ht="12.75">
      <c r="A44" s="5" t="s">
        <v>103</v>
      </c>
      <c r="B44" s="14" t="s">
        <v>50</v>
      </c>
      <c r="C44" s="3">
        <v>0</v>
      </c>
      <c r="D44" s="3">
        <v>0</v>
      </c>
      <c r="E44" s="3">
        <v>665300000</v>
      </c>
      <c r="F44" s="3">
        <v>0</v>
      </c>
      <c r="G44" s="9">
        <f t="shared" si="0"/>
        <v>665300000</v>
      </c>
      <c r="H44" s="9">
        <f t="shared" si="1"/>
        <v>0</v>
      </c>
      <c r="M44" s="11"/>
      <c r="N44" s="11"/>
    </row>
    <row r="45" spans="1:14" s="10" customFormat="1" ht="12.75">
      <c r="A45" s="5" t="s">
        <v>104</v>
      </c>
      <c r="B45" s="14" t="s">
        <v>51</v>
      </c>
      <c r="C45" s="3">
        <f>C450</f>
        <v>0</v>
      </c>
      <c r="D45" s="3">
        <f>D450</f>
        <v>0</v>
      </c>
      <c r="E45" s="3">
        <v>665300000</v>
      </c>
      <c r="F45" s="3">
        <f>F450</f>
        <v>0</v>
      </c>
      <c r="G45" s="9">
        <f t="shared" si="0"/>
        <v>665300000</v>
      </c>
      <c r="H45" s="9">
        <f t="shared" si="1"/>
        <v>0</v>
      </c>
      <c r="K45" s="11"/>
      <c r="L45" s="11"/>
      <c r="M45" s="11"/>
      <c r="N45" s="11"/>
    </row>
    <row r="46" spans="1:14" s="10" customFormat="1" ht="12.75">
      <c r="A46" s="5" t="s">
        <v>105</v>
      </c>
      <c r="B46" s="14" t="s">
        <v>52</v>
      </c>
      <c r="C46" s="3">
        <f>C74+C251+C296+C435+C460</f>
        <v>0</v>
      </c>
      <c r="D46" s="3">
        <f>D74+D251+D296+D435+D460</f>
        <v>0</v>
      </c>
      <c r="E46" s="3">
        <v>97008453.76</v>
      </c>
      <c r="F46" s="3">
        <v>79945023.76</v>
      </c>
      <c r="G46" s="9">
        <f t="shared" si="0"/>
        <v>97008453.76</v>
      </c>
      <c r="H46" s="9">
        <f t="shared" si="1"/>
        <v>79945023.76</v>
      </c>
      <c r="K46" s="11"/>
      <c r="L46" s="11"/>
      <c r="M46" s="11"/>
      <c r="N46" s="11"/>
    </row>
    <row r="47" spans="1:14" s="10" customFormat="1" ht="12.75">
      <c r="A47" s="5" t="s">
        <v>106</v>
      </c>
      <c r="B47" s="14" t="s">
        <v>53</v>
      </c>
      <c r="C47" s="3">
        <v>2577400400</v>
      </c>
      <c r="D47" s="3">
        <v>2125341368.84</v>
      </c>
      <c r="E47" s="3">
        <v>5655043937.65</v>
      </c>
      <c r="F47" s="3">
        <v>4506651560.2</v>
      </c>
      <c r="G47" s="9">
        <f t="shared" si="0"/>
        <v>8232444337.65</v>
      </c>
      <c r="H47" s="9">
        <f t="shared" si="1"/>
        <v>6631992929.04</v>
      </c>
      <c r="M47" s="11"/>
      <c r="N47" s="11"/>
    </row>
    <row r="48" spans="1:12" s="10" customFormat="1" ht="12.75">
      <c r="A48" s="5" t="s">
        <v>107</v>
      </c>
      <c r="B48" s="14" t="s">
        <v>54</v>
      </c>
      <c r="C48" s="3">
        <v>77400400</v>
      </c>
      <c r="D48" s="3">
        <v>52294455.11</v>
      </c>
      <c r="E48" s="3">
        <v>2548010450.65</v>
      </c>
      <c r="F48" s="3">
        <v>1399618073.2</v>
      </c>
      <c r="G48" s="9">
        <f t="shared" si="0"/>
        <v>2625410850.65</v>
      </c>
      <c r="H48" s="9">
        <f t="shared" si="1"/>
        <v>1451912528.31</v>
      </c>
      <c r="K48" s="11"/>
      <c r="L48" s="11"/>
    </row>
    <row r="49" spans="1:14" s="10" customFormat="1" ht="12.75">
      <c r="A49" s="5" t="s">
        <v>108</v>
      </c>
      <c r="B49" s="14" t="s">
        <v>68</v>
      </c>
      <c r="C49" s="3">
        <v>2500000000</v>
      </c>
      <c r="D49" s="3">
        <v>2073046913.73</v>
      </c>
      <c r="E49" s="3">
        <v>3107033487</v>
      </c>
      <c r="F49" s="3">
        <v>3107033487</v>
      </c>
      <c r="G49" s="9">
        <f t="shared" si="0"/>
        <v>5607033487</v>
      </c>
      <c r="H49" s="9">
        <f t="shared" si="1"/>
        <v>5180080400.73</v>
      </c>
      <c r="K49" s="11"/>
      <c r="L49" s="11"/>
      <c r="M49" s="11"/>
      <c r="N49" s="11"/>
    </row>
    <row r="50" spans="1:14" s="10" customFormat="1" ht="12.75">
      <c r="A50" s="5" t="s">
        <v>109</v>
      </c>
      <c r="B50" s="14" t="s">
        <v>55</v>
      </c>
      <c r="C50" s="6">
        <f aca="true" t="shared" si="2" ref="C50:F52">C407</f>
        <v>0</v>
      </c>
      <c r="D50" s="6">
        <f t="shared" si="2"/>
        <v>0</v>
      </c>
      <c r="E50" s="6">
        <v>2020380</v>
      </c>
      <c r="F50" s="6">
        <v>1650000</v>
      </c>
      <c r="G50" s="9">
        <f t="shared" si="0"/>
        <v>2020380</v>
      </c>
      <c r="H50" s="9">
        <f t="shared" si="1"/>
        <v>1650000</v>
      </c>
      <c r="K50" s="11"/>
      <c r="L50" s="11"/>
      <c r="M50" s="11"/>
      <c r="N50" s="11"/>
    </row>
    <row r="51" spans="1:14" s="10" customFormat="1" ht="12.75">
      <c r="A51" s="5" t="s">
        <v>110</v>
      </c>
      <c r="B51" s="14" t="s">
        <v>56</v>
      </c>
      <c r="C51" s="6">
        <f t="shared" si="2"/>
        <v>0</v>
      </c>
      <c r="D51" s="6">
        <f t="shared" si="2"/>
        <v>0</v>
      </c>
      <c r="E51" s="6">
        <v>2020380</v>
      </c>
      <c r="F51" s="6">
        <v>1650000</v>
      </c>
      <c r="G51" s="9">
        <f t="shared" si="0"/>
        <v>2020380</v>
      </c>
      <c r="H51" s="9">
        <f t="shared" si="1"/>
        <v>1650000</v>
      </c>
      <c r="K51" s="11"/>
      <c r="L51" s="11"/>
      <c r="M51" s="11"/>
      <c r="N51" s="11"/>
    </row>
    <row r="52" spans="1:13" s="10" customFormat="1" ht="12.75">
      <c r="A52" s="5" t="s">
        <v>111</v>
      </c>
      <c r="B52" s="14" t="s">
        <v>65</v>
      </c>
      <c r="C52" s="6">
        <f t="shared" si="2"/>
        <v>0</v>
      </c>
      <c r="D52" s="6">
        <f t="shared" si="2"/>
        <v>0</v>
      </c>
      <c r="E52" s="6">
        <v>2020380</v>
      </c>
      <c r="F52" s="6">
        <v>1650000</v>
      </c>
      <c r="G52" s="9">
        <f t="shared" si="0"/>
        <v>2020380</v>
      </c>
      <c r="H52" s="9">
        <f t="shared" si="1"/>
        <v>1650000</v>
      </c>
      <c r="K52" s="11"/>
      <c r="L52" s="11"/>
      <c r="M52" s="11"/>
    </row>
    <row r="53" spans="1:8" ht="12.75">
      <c r="A53" s="12" t="s">
        <v>157</v>
      </c>
      <c r="B53" s="15" t="s">
        <v>8</v>
      </c>
      <c r="C53" s="15"/>
      <c r="D53" s="7"/>
      <c r="E53" s="7"/>
      <c r="F53" s="7"/>
      <c r="G53" s="9"/>
      <c r="H53" s="9"/>
    </row>
    <row r="54" spans="1:8" ht="12.75">
      <c r="A54" s="8" t="s">
        <v>15</v>
      </c>
      <c r="B54" s="17" t="s">
        <v>156</v>
      </c>
      <c r="C54" s="9">
        <v>185523600</v>
      </c>
      <c r="D54" s="9">
        <v>181873056.8</v>
      </c>
      <c r="E54" s="9">
        <v>3557783.23</v>
      </c>
      <c r="F54" s="9">
        <v>2254321.8</v>
      </c>
      <c r="G54" s="9">
        <f aca="true" t="shared" si="3" ref="G54:G116">C54+E54</f>
        <v>189081383.23</v>
      </c>
      <c r="H54" s="9">
        <f aca="true" t="shared" si="4" ref="H54:H116">D54+F54</f>
        <v>184127378.60000002</v>
      </c>
    </row>
    <row r="55" spans="1:8" ht="12.75">
      <c r="A55" s="8" t="s">
        <v>71</v>
      </c>
      <c r="B55" s="17" t="s">
        <v>16</v>
      </c>
      <c r="C55" s="9">
        <v>185523600</v>
      </c>
      <c r="D55" s="9">
        <v>181873056.8</v>
      </c>
      <c r="E55" s="9">
        <v>3547783.23</v>
      </c>
      <c r="F55" s="9">
        <v>2244321.8</v>
      </c>
      <c r="G55" s="9">
        <f t="shared" si="3"/>
        <v>189071383.23</v>
      </c>
      <c r="H55" s="9">
        <f t="shared" si="4"/>
        <v>184117378.60000002</v>
      </c>
    </row>
    <row r="56" spans="1:8" ht="12.75">
      <c r="A56" s="8" t="s">
        <v>72</v>
      </c>
      <c r="B56" s="17" t="s">
        <v>17</v>
      </c>
      <c r="C56" s="9">
        <v>159781200</v>
      </c>
      <c r="D56" s="9">
        <v>158715808.81</v>
      </c>
      <c r="E56" s="7">
        <v>0</v>
      </c>
      <c r="F56" s="7">
        <v>0</v>
      </c>
      <c r="G56" s="9">
        <f t="shared" si="3"/>
        <v>159781200</v>
      </c>
      <c r="H56" s="9">
        <f t="shared" si="4"/>
        <v>158715808.81</v>
      </c>
    </row>
    <row r="57" spans="1:8" ht="12.75">
      <c r="A57" s="8" t="s">
        <v>73</v>
      </c>
      <c r="B57" s="17" t="s">
        <v>18</v>
      </c>
      <c r="C57" s="9">
        <v>130968200</v>
      </c>
      <c r="D57" s="9">
        <v>130964741.76</v>
      </c>
      <c r="E57" s="7">
        <v>0</v>
      </c>
      <c r="F57" s="7">
        <v>0</v>
      </c>
      <c r="G57" s="9">
        <f t="shared" si="3"/>
        <v>130968200</v>
      </c>
      <c r="H57" s="9">
        <f t="shared" si="4"/>
        <v>130964741.76</v>
      </c>
    </row>
    <row r="58" spans="1:8" ht="12.75">
      <c r="A58" s="8" t="s">
        <v>74</v>
      </c>
      <c r="B58" s="17" t="s">
        <v>19</v>
      </c>
      <c r="C58" s="9">
        <v>130968200</v>
      </c>
      <c r="D58" s="9">
        <v>130964741.76</v>
      </c>
      <c r="E58" s="7">
        <v>0</v>
      </c>
      <c r="F58" s="7">
        <v>0</v>
      </c>
      <c r="G58" s="9">
        <f t="shared" si="3"/>
        <v>130968200</v>
      </c>
      <c r="H58" s="9">
        <f t="shared" si="4"/>
        <v>130964741.76</v>
      </c>
    </row>
    <row r="59" spans="1:8" ht="12.75">
      <c r="A59" s="8" t="s">
        <v>76</v>
      </c>
      <c r="B59" s="17" t="s">
        <v>21</v>
      </c>
      <c r="C59" s="9">
        <v>28813000</v>
      </c>
      <c r="D59" s="9">
        <v>27751067.05</v>
      </c>
      <c r="E59" s="7">
        <v>0</v>
      </c>
      <c r="F59" s="7">
        <v>0</v>
      </c>
      <c r="G59" s="9">
        <f t="shared" si="3"/>
        <v>28813000</v>
      </c>
      <c r="H59" s="9">
        <f t="shared" si="4"/>
        <v>27751067.05</v>
      </c>
    </row>
    <row r="60" spans="1:8" ht="12.75">
      <c r="A60" s="8" t="s">
        <v>77</v>
      </c>
      <c r="B60" s="17" t="s">
        <v>22</v>
      </c>
      <c r="C60" s="9">
        <v>25442100</v>
      </c>
      <c r="D60" s="9">
        <v>22972253.26</v>
      </c>
      <c r="E60" s="9">
        <v>3547783.23</v>
      </c>
      <c r="F60" s="9">
        <v>2244321.8</v>
      </c>
      <c r="G60" s="9">
        <f t="shared" si="3"/>
        <v>28989883.23</v>
      </c>
      <c r="H60" s="9">
        <f t="shared" si="4"/>
        <v>25216575.060000002</v>
      </c>
    </row>
    <row r="61" spans="1:8" ht="12.75">
      <c r="A61" s="8" t="s">
        <v>78</v>
      </c>
      <c r="B61" s="17" t="s">
        <v>23</v>
      </c>
      <c r="C61" s="9">
        <v>3115100</v>
      </c>
      <c r="D61" s="9">
        <v>3096433.39</v>
      </c>
      <c r="E61" s="9">
        <v>1044310.2</v>
      </c>
      <c r="F61" s="9">
        <v>1013924.3</v>
      </c>
      <c r="G61" s="9">
        <f t="shared" si="3"/>
        <v>4159410.2</v>
      </c>
      <c r="H61" s="9">
        <f t="shared" si="4"/>
        <v>4110357.6900000004</v>
      </c>
    </row>
    <row r="62" spans="1:8" ht="12.75">
      <c r="A62" s="8" t="s">
        <v>80</v>
      </c>
      <c r="B62" s="17" t="s">
        <v>26</v>
      </c>
      <c r="C62" s="9">
        <v>14057000</v>
      </c>
      <c r="D62" s="9">
        <v>13670958.91</v>
      </c>
      <c r="E62" s="9">
        <v>200000</v>
      </c>
      <c r="F62" s="9">
        <v>71230.69</v>
      </c>
      <c r="G62" s="9">
        <f t="shared" si="3"/>
        <v>14257000</v>
      </c>
      <c r="H62" s="9">
        <f t="shared" si="4"/>
        <v>13742189.6</v>
      </c>
    </row>
    <row r="63" spans="1:8" ht="12.75">
      <c r="A63" s="8" t="s">
        <v>81</v>
      </c>
      <c r="B63" s="17" t="s">
        <v>27</v>
      </c>
      <c r="C63" s="9">
        <v>2550000</v>
      </c>
      <c r="D63" s="9">
        <v>1467440.98</v>
      </c>
      <c r="E63" s="9">
        <v>2303473.03</v>
      </c>
      <c r="F63" s="9">
        <v>1159166.81</v>
      </c>
      <c r="G63" s="9">
        <f t="shared" si="3"/>
        <v>4853473.029999999</v>
      </c>
      <c r="H63" s="9">
        <f t="shared" si="4"/>
        <v>2626607.79</v>
      </c>
    </row>
    <row r="64" spans="1:8" ht="12.75">
      <c r="A64" s="8" t="s">
        <v>82</v>
      </c>
      <c r="B64" s="17" t="s">
        <v>28</v>
      </c>
      <c r="C64" s="9">
        <v>5670000</v>
      </c>
      <c r="D64" s="9">
        <v>4697719.98</v>
      </c>
      <c r="E64" s="7">
        <v>0</v>
      </c>
      <c r="F64" s="7">
        <v>0</v>
      </c>
      <c r="G64" s="9">
        <f t="shared" si="3"/>
        <v>5670000</v>
      </c>
      <c r="H64" s="9">
        <f t="shared" si="4"/>
        <v>4697719.98</v>
      </c>
    </row>
    <row r="65" spans="1:8" ht="12.75">
      <c r="A65" s="8" t="s">
        <v>83</v>
      </c>
      <c r="B65" s="17" t="s">
        <v>29</v>
      </c>
      <c r="C65" s="9">
        <v>2468200</v>
      </c>
      <c r="D65" s="9">
        <v>2362911.17</v>
      </c>
      <c r="E65" s="7">
        <v>0</v>
      </c>
      <c r="F65" s="7">
        <v>0</v>
      </c>
      <c r="G65" s="9">
        <f t="shared" si="3"/>
        <v>2468200</v>
      </c>
      <c r="H65" s="9">
        <f t="shared" si="4"/>
        <v>2362911.17</v>
      </c>
    </row>
    <row r="66" spans="1:8" ht="12.75">
      <c r="A66" s="8" t="s">
        <v>84</v>
      </c>
      <c r="B66" s="17" t="s">
        <v>30</v>
      </c>
      <c r="C66" s="9">
        <v>123800</v>
      </c>
      <c r="D66" s="9">
        <v>84741.9</v>
      </c>
      <c r="E66" s="7">
        <v>0</v>
      </c>
      <c r="F66" s="7">
        <v>0</v>
      </c>
      <c r="G66" s="9">
        <f t="shared" si="3"/>
        <v>123800</v>
      </c>
      <c r="H66" s="9">
        <f t="shared" si="4"/>
        <v>84741.9</v>
      </c>
    </row>
    <row r="67" spans="1:8" ht="12.75">
      <c r="A67" s="8" t="s">
        <v>85</v>
      </c>
      <c r="B67" s="17" t="s">
        <v>31</v>
      </c>
      <c r="C67" s="9">
        <v>2638000</v>
      </c>
      <c r="D67" s="9">
        <v>2015957.54</v>
      </c>
      <c r="E67" s="7">
        <v>0</v>
      </c>
      <c r="F67" s="7">
        <v>0</v>
      </c>
      <c r="G67" s="9">
        <f t="shared" si="3"/>
        <v>2638000</v>
      </c>
      <c r="H67" s="9">
        <f t="shared" si="4"/>
        <v>2015957.54</v>
      </c>
    </row>
    <row r="68" spans="1:8" ht="12.75">
      <c r="A68" s="8" t="s">
        <v>87</v>
      </c>
      <c r="B68" s="17" t="s">
        <v>33</v>
      </c>
      <c r="C68" s="9">
        <v>440000</v>
      </c>
      <c r="D68" s="9">
        <v>234109.37</v>
      </c>
      <c r="E68" s="7">
        <v>0</v>
      </c>
      <c r="F68" s="7">
        <v>0</v>
      </c>
      <c r="G68" s="9">
        <f t="shared" si="3"/>
        <v>440000</v>
      </c>
      <c r="H68" s="9">
        <f t="shared" si="4"/>
        <v>234109.37</v>
      </c>
    </row>
    <row r="69" spans="1:8" ht="12.75">
      <c r="A69" s="8" t="s">
        <v>88</v>
      </c>
      <c r="B69" s="17" t="s">
        <v>34</v>
      </c>
      <c r="C69" s="9">
        <v>50000</v>
      </c>
      <c r="D69" s="9">
        <v>39700</v>
      </c>
      <c r="E69" s="7">
        <v>0</v>
      </c>
      <c r="F69" s="7">
        <v>0</v>
      </c>
      <c r="G69" s="9">
        <f t="shared" si="3"/>
        <v>50000</v>
      </c>
      <c r="H69" s="9">
        <f t="shared" si="4"/>
        <v>39700</v>
      </c>
    </row>
    <row r="70" spans="1:8" ht="12.75">
      <c r="A70" s="8" t="s">
        <v>172</v>
      </c>
      <c r="B70" s="17" t="s">
        <v>36</v>
      </c>
      <c r="C70" s="9">
        <v>50000</v>
      </c>
      <c r="D70" s="9">
        <v>39700</v>
      </c>
      <c r="E70" s="7">
        <v>0</v>
      </c>
      <c r="F70" s="7">
        <v>0</v>
      </c>
      <c r="G70" s="9">
        <f t="shared" si="3"/>
        <v>50000</v>
      </c>
      <c r="H70" s="9">
        <f t="shared" si="4"/>
        <v>39700</v>
      </c>
    </row>
    <row r="71" spans="1:8" ht="12.75">
      <c r="A71" s="8" t="s">
        <v>97</v>
      </c>
      <c r="B71" s="17" t="s">
        <v>43</v>
      </c>
      <c r="C71" s="9">
        <v>300300</v>
      </c>
      <c r="D71" s="9">
        <v>184994.73</v>
      </c>
      <c r="E71" s="7">
        <v>0</v>
      </c>
      <c r="F71" s="7">
        <v>0</v>
      </c>
      <c r="G71" s="9">
        <f t="shared" si="3"/>
        <v>300300</v>
      </c>
      <c r="H71" s="9">
        <f t="shared" si="4"/>
        <v>184994.73</v>
      </c>
    </row>
    <row r="72" spans="1:8" ht="12.75">
      <c r="A72" s="8" t="s">
        <v>98</v>
      </c>
      <c r="B72" s="17" t="s">
        <v>44</v>
      </c>
      <c r="C72" s="7">
        <v>0</v>
      </c>
      <c r="D72" s="7">
        <v>0</v>
      </c>
      <c r="E72" s="9">
        <v>10000</v>
      </c>
      <c r="F72" s="9">
        <v>10000</v>
      </c>
      <c r="G72" s="9">
        <f t="shared" si="3"/>
        <v>10000</v>
      </c>
      <c r="H72" s="9">
        <f t="shared" si="4"/>
        <v>10000</v>
      </c>
    </row>
    <row r="73" spans="1:8" ht="12.75">
      <c r="A73" s="8" t="s">
        <v>99</v>
      </c>
      <c r="B73" s="17" t="s">
        <v>45</v>
      </c>
      <c r="C73" s="7">
        <v>0</v>
      </c>
      <c r="D73" s="7">
        <v>0</v>
      </c>
      <c r="E73" s="9">
        <v>10000</v>
      </c>
      <c r="F73" s="9">
        <v>10000</v>
      </c>
      <c r="G73" s="9">
        <f t="shared" si="3"/>
        <v>10000</v>
      </c>
      <c r="H73" s="9">
        <f t="shared" si="4"/>
        <v>10000</v>
      </c>
    </row>
    <row r="74" spans="1:8" ht="12.75">
      <c r="A74" s="8" t="s">
        <v>105</v>
      </c>
      <c r="B74" s="17" t="s">
        <v>52</v>
      </c>
      <c r="C74" s="7">
        <v>0</v>
      </c>
      <c r="D74" s="7">
        <v>0</v>
      </c>
      <c r="E74" s="9">
        <v>10000</v>
      </c>
      <c r="F74" s="9">
        <v>10000</v>
      </c>
      <c r="G74" s="9">
        <f t="shared" si="3"/>
        <v>10000</v>
      </c>
      <c r="H74" s="9">
        <f t="shared" si="4"/>
        <v>10000</v>
      </c>
    </row>
    <row r="75" spans="1:10" ht="24.75" customHeight="1">
      <c r="A75" s="12" t="s">
        <v>158</v>
      </c>
      <c r="B75" s="31" t="s">
        <v>113</v>
      </c>
      <c r="C75" s="32"/>
      <c r="D75" s="32"/>
      <c r="E75" s="32"/>
      <c r="F75" s="32"/>
      <c r="G75" s="32"/>
      <c r="H75" s="33"/>
      <c r="I75" s="21"/>
      <c r="J75" s="21"/>
    </row>
    <row r="76" spans="1:8" ht="12.75">
      <c r="A76" s="8" t="s">
        <v>15</v>
      </c>
      <c r="B76" s="17" t="s">
        <v>156</v>
      </c>
      <c r="C76" s="9">
        <v>83137100</v>
      </c>
      <c r="D76" s="9">
        <v>81577510.54</v>
      </c>
      <c r="E76" s="9">
        <v>100009311.98</v>
      </c>
      <c r="F76" s="9">
        <v>94584729.7</v>
      </c>
      <c r="G76" s="9">
        <f t="shared" si="3"/>
        <v>183146411.98000002</v>
      </c>
      <c r="H76" s="9">
        <f t="shared" si="4"/>
        <v>176162240.24</v>
      </c>
    </row>
    <row r="77" spans="1:8" ht="12.75">
      <c r="A77" s="8" t="s">
        <v>71</v>
      </c>
      <c r="B77" s="17" t="s">
        <v>16</v>
      </c>
      <c r="C77" s="9">
        <v>83137100</v>
      </c>
      <c r="D77" s="9">
        <v>81577510.54</v>
      </c>
      <c r="E77" s="9">
        <v>100009311.98</v>
      </c>
      <c r="F77" s="9">
        <v>94584729.7</v>
      </c>
      <c r="G77" s="9">
        <f t="shared" si="3"/>
        <v>183146411.98000002</v>
      </c>
      <c r="H77" s="9">
        <f t="shared" si="4"/>
        <v>176162240.24</v>
      </c>
    </row>
    <row r="78" spans="1:8" ht="12.75">
      <c r="A78" s="8" t="s">
        <v>72</v>
      </c>
      <c r="B78" s="17" t="s">
        <v>17</v>
      </c>
      <c r="C78" s="9">
        <v>79856800</v>
      </c>
      <c r="D78" s="9">
        <v>78972707.2</v>
      </c>
      <c r="E78" s="9">
        <v>96202039.28</v>
      </c>
      <c r="F78" s="9">
        <v>91171201.23</v>
      </c>
      <c r="G78" s="9">
        <f t="shared" si="3"/>
        <v>176058839.28</v>
      </c>
      <c r="H78" s="9">
        <f t="shared" si="4"/>
        <v>170143908.43</v>
      </c>
    </row>
    <row r="79" spans="1:8" ht="12.75">
      <c r="A79" s="8" t="s">
        <v>73</v>
      </c>
      <c r="B79" s="17" t="s">
        <v>18</v>
      </c>
      <c r="C79" s="9">
        <v>65456400</v>
      </c>
      <c r="D79" s="9">
        <v>65446152.37</v>
      </c>
      <c r="E79" s="9">
        <v>79100624</v>
      </c>
      <c r="F79" s="9">
        <v>74979013.24</v>
      </c>
      <c r="G79" s="9">
        <f t="shared" si="3"/>
        <v>144557024</v>
      </c>
      <c r="H79" s="9">
        <f t="shared" si="4"/>
        <v>140425165.60999998</v>
      </c>
    </row>
    <row r="80" spans="1:8" ht="12.75">
      <c r="A80" s="8" t="s">
        <v>125</v>
      </c>
      <c r="B80" s="17" t="s">
        <v>19</v>
      </c>
      <c r="C80" s="9">
        <v>65456400</v>
      </c>
      <c r="D80" s="9">
        <v>65446152.37</v>
      </c>
      <c r="E80" s="9">
        <v>79100624</v>
      </c>
      <c r="F80" s="9">
        <v>74979013.24</v>
      </c>
      <c r="G80" s="9">
        <f t="shared" si="3"/>
        <v>144557024</v>
      </c>
      <c r="H80" s="9">
        <f t="shared" si="4"/>
        <v>140425165.60999998</v>
      </c>
    </row>
    <row r="81" spans="1:8" ht="12.75">
      <c r="A81" s="8" t="s">
        <v>76</v>
      </c>
      <c r="B81" s="17" t="s">
        <v>21</v>
      </c>
      <c r="C81" s="9">
        <v>14400400</v>
      </c>
      <c r="D81" s="9">
        <v>13526554.83</v>
      </c>
      <c r="E81" s="9">
        <v>17101415.28</v>
      </c>
      <c r="F81" s="9">
        <v>16192187.99</v>
      </c>
      <c r="G81" s="9">
        <f t="shared" si="3"/>
        <v>31501815.28</v>
      </c>
      <c r="H81" s="9">
        <f t="shared" si="4"/>
        <v>29718742.82</v>
      </c>
    </row>
    <row r="82" spans="1:8" ht="12.75">
      <c r="A82" s="8" t="s">
        <v>77</v>
      </c>
      <c r="B82" s="17" t="s">
        <v>22</v>
      </c>
      <c r="C82" s="9">
        <v>3263700</v>
      </c>
      <c r="D82" s="9">
        <v>2592390.31</v>
      </c>
      <c r="E82" s="9">
        <v>3763872.7</v>
      </c>
      <c r="F82" s="9">
        <v>3370180.66</v>
      </c>
      <c r="G82" s="9">
        <f t="shared" si="3"/>
        <v>7027572.7</v>
      </c>
      <c r="H82" s="9">
        <f t="shared" si="4"/>
        <v>5962570.970000001</v>
      </c>
    </row>
    <row r="83" spans="1:8" ht="12.75">
      <c r="A83" s="8" t="s">
        <v>78</v>
      </c>
      <c r="B83" s="17" t="s">
        <v>23</v>
      </c>
      <c r="C83" s="9">
        <v>523400</v>
      </c>
      <c r="D83" s="9">
        <v>487783.12</v>
      </c>
      <c r="E83" s="9">
        <v>277106.58</v>
      </c>
      <c r="F83" s="9">
        <v>241093.82</v>
      </c>
      <c r="G83" s="9">
        <f t="shared" si="3"/>
        <v>800506.5800000001</v>
      </c>
      <c r="H83" s="9">
        <f t="shared" si="4"/>
        <v>728876.94</v>
      </c>
    </row>
    <row r="84" spans="1:8" ht="12.75">
      <c r="A84" s="8" t="s">
        <v>80</v>
      </c>
      <c r="B84" s="17" t="s">
        <v>26</v>
      </c>
      <c r="C84" s="9">
        <v>1798700</v>
      </c>
      <c r="D84" s="9">
        <v>1329652.52</v>
      </c>
      <c r="E84" s="9">
        <v>2243640.26</v>
      </c>
      <c r="F84" s="9">
        <v>1977641.9</v>
      </c>
      <c r="G84" s="9">
        <f t="shared" si="3"/>
        <v>4042340.26</v>
      </c>
      <c r="H84" s="9">
        <f t="shared" si="4"/>
        <v>3307294.42</v>
      </c>
    </row>
    <row r="85" spans="1:8" ht="12.75">
      <c r="A85" s="8" t="s">
        <v>81</v>
      </c>
      <c r="B85" s="17" t="s">
        <v>27</v>
      </c>
      <c r="C85" s="9">
        <v>380200</v>
      </c>
      <c r="D85" s="9">
        <v>317732.87</v>
      </c>
      <c r="E85" s="9">
        <v>846645.86</v>
      </c>
      <c r="F85" s="9">
        <v>815549.24</v>
      </c>
      <c r="G85" s="9">
        <f t="shared" si="3"/>
        <v>1226845.8599999999</v>
      </c>
      <c r="H85" s="9">
        <f t="shared" si="4"/>
        <v>1133282.1099999999</v>
      </c>
    </row>
    <row r="86" spans="1:8" ht="12.75">
      <c r="A86" s="8" t="s">
        <v>82</v>
      </c>
      <c r="B86" s="17" t="s">
        <v>28</v>
      </c>
      <c r="C86" s="9">
        <v>561400</v>
      </c>
      <c r="D86" s="9">
        <v>457221.8</v>
      </c>
      <c r="E86" s="9">
        <v>356400</v>
      </c>
      <c r="F86" s="9">
        <v>295827.04</v>
      </c>
      <c r="G86" s="9">
        <f t="shared" si="3"/>
        <v>917800</v>
      </c>
      <c r="H86" s="9">
        <f t="shared" si="4"/>
        <v>753048.84</v>
      </c>
    </row>
    <row r="87" spans="1:8" ht="12.75">
      <c r="A87" s="8" t="s">
        <v>83</v>
      </c>
      <c r="B87" s="17" t="s">
        <v>29</v>
      </c>
      <c r="C87" s="9">
        <v>132100</v>
      </c>
      <c r="D87" s="9">
        <v>82174.18</v>
      </c>
      <c r="E87" s="9">
        <v>107000</v>
      </c>
      <c r="F87" s="9">
        <v>59919.09</v>
      </c>
      <c r="G87" s="9">
        <f t="shared" si="3"/>
        <v>239100</v>
      </c>
      <c r="H87" s="9">
        <f t="shared" si="4"/>
        <v>142093.27</v>
      </c>
    </row>
    <row r="88" spans="1:8" ht="12.75">
      <c r="A88" s="8" t="s">
        <v>150</v>
      </c>
      <c r="B88" s="17" t="s">
        <v>30</v>
      </c>
      <c r="C88" s="9">
        <v>45600</v>
      </c>
      <c r="D88" s="9">
        <v>22100.85</v>
      </c>
      <c r="E88" s="9">
        <v>3900</v>
      </c>
      <c r="F88" s="9">
        <v>2278.86</v>
      </c>
      <c r="G88" s="9">
        <f t="shared" si="3"/>
        <v>49500</v>
      </c>
      <c r="H88" s="9">
        <f t="shared" si="4"/>
        <v>24379.71</v>
      </c>
    </row>
    <row r="89" spans="1:8" ht="12.75">
      <c r="A89" s="8" t="s">
        <v>85</v>
      </c>
      <c r="B89" s="17" t="s">
        <v>31</v>
      </c>
      <c r="C89" s="9">
        <v>362500</v>
      </c>
      <c r="D89" s="9">
        <v>342292.55</v>
      </c>
      <c r="E89" s="9">
        <v>243800</v>
      </c>
      <c r="F89" s="9">
        <v>232151.38</v>
      </c>
      <c r="G89" s="9">
        <f t="shared" si="3"/>
        <v>606300</v>
      </c>
      <c r="H89" s="9">
        <f t="shared" si="4"/>
        <v>574443.9299999999</v>
      </c>
    </row>
    <row r="90" spans="1:8" ht="12.75">
      <c r="A90" s="8" t="s">
        <v>87</v>
      </c>
      <c r="B90" s="17" t="s">
        <v>33</v>
      </c>
      <c r="C90" s="9">
        <v>21200</v>
      </c>
      <c r="D90" s="9">
        <v>10654.22</v>
      </c>
      <c r="E90" s="9">
        <v>1700</v>
      </c>
      <c r="F90" s="9">
        <v>1477.71</v>
      </c>
      <c r="G90" s="9">
        <f t="shared" si="3"/>
        <v>22900</v>
      </c>
      <c r="H90" s="9">
        <f t="shared" si="4"/>
        <v>12131.93</v>
      </c>
    </row>
    <row r="91" spans="1:8" ht="12.75">
      <c r="A91" s="8" t="s">
        <v>173</v>
      </c>
      <c r="B91" s="17" t="s">
        <v>34</v>
      </c>
      <c r="C91" s="7">
        <v>0</v>
      </c>
      <c r="D91" s="7">
        <v>0</v>
      </c>
      <c r="E91" s="9">
        <v>40080</v>
      </c>
      <c r="F91" s="9">
        <v>40068.66</v>
      </c>
      <c r="G91" s="9">
        <f t="shared" si="3"/>
        <v>40080</v>
      </c>
      <c r="H91" s="9">
        <f t="shared" si="4"/>
        <v>40068.66</v>
      </c>
    </row>
    <row r="92" spans="1:8" ht="12.75">
      <c r="A92" s="8" t="s">
        <v>172</v>
      </c>
      <c r="B92" s="17" t="s">
        <v>36</v>
      </c>
      <c r="C92" s="7">
        <v>0</v>
      </c>
      <c r="D92" s="7">
        <v>0</v>
      </c>
      <c r="E92" s="9">
        <v>40080</v>
      </c>
      <c r="F92" s="9">
        <v>40068.66</v>
      </c>
      <c r="G92" s="9">
        <f t="shared" si="3"/>
        <v>40080</v>
      </c>
      <c r="H92" s="9">
        <f t="shared" si="4"/>
        <v>40068.66</v>
      </c>
    </row>
    <row r="93" spans="1:8" ht="12.75">
      <c r="A93" s="8" t="s">
        <v>97</v>
      </c>
      <c r="B93" s="17" t="s">
        <v>43</v>
      </c>
      <c r="C93" s="9">
        <v>16600</v>
      </c>
      <c r="D93" s="9">
        <v>12413.03</v>
      </c>
      <c r="E93" s="9">
        <v>43400</v>
      </c>
      <c r="F93" s="9">
        <v>43347.81</v>
      </c>
      <c r="G93" s="9">
        <f t="shared" si="3"/>
        <v>60000</v>
      </c>
      <c r="H93" s="9">
        <f t="shared" si="4"/>
        <v>55760.84</v>
      </c>
    </row>
    <row r="94" spans="1:8" ht="12.75">
      <c r="A94" s="12" t="s">
        <v>159</v>
      </c>
      <c r="B94" s="15" t="s">
        <v>57</v>
      </c>
      <c r="D94" s="7"/>
      <c r="E94" s="7"/>
      <c r="F94" s="7"/>
      <c r="G94" s="9"/>
      <c r="H94" s="9"/>
    </row>
    <row r="95" spans="1:8" ht="12.75">
      <c r="A95" s="8" t="s">
        <v>70</v>
      </c>
      <c r="B95" s="17" t="s">
        <v>156</v>
      </c>
      <c r="C95" s="9">
        <v>250000000</v>
      </c>
      <c r="D95" s="9">
        <v>192583855.15</v>
      </c>
      <c r="E95" s="7">
        <v>0</v>
      </c>
      <c r="F95" s="7">
        <v>0</v>
      </c>
      <c r="G95" s="9">
        <f t="shared" si="3"/>
        <v>250000000</v>
      </c>
      <c r="H95" s="9">
        <f t="shared" si="4"/>
        <v>192583855.15</v>
      </c>
    </row>
    <row r="96" spans="1:8" ht="12.75">
      <c r="A96" s="8" t="s">
        <v>71</v>
      </c>
      <c r="B96" s="17" t="s">
        <v>16</v>
      </c>
      <c r="C96" s="9">
        <v>250000000</v>
      </c>
      <c r="D96" s="9">
        <v>192583855.15</v>
      </c>
      <c r="E96" s="7">
        <v>0</v>
      </c>
      <c r="F96" s="7">
        <v>0</v>
      </c>
      <c r="G96" s="9">
        <f t="shared" si="3"/>
        <v>250000000</v>
      </c>
      <c r="H96" s="9">
        <f t="shared" si="4"/>
        <v>192583855.15</v>
      </c>
    </row>
    <row r="97" spans="1:8" ht="12.75">
      <c r="A97" s="8" t="s">
        <v>77</v>
      </c>
      <c r="B97" s="17" t="s">
        <v>22</v>
      </c>
      <c r="C97" s="9">
        <v>250000000</v>
      </c>
      <c r="D97" s="9">
        <v>192583855.15</v>
      </c>
      <c r="E97" s="7">
        <v>0</v>
      </c>
      <c r="F97" s="7">
        <v>0</v>
      </c>
      <c r="G97" s="9">
        <f t="shared" si="3"/>
        <v>250000000</v>
      </c>
      <c r="H97" s="9">
        <f t="shared" si="4"/>
        <v>192583855.15</v>
      </c>
    </row>
    <row r="98" spans="1:8" ht="12.75">
      <c r="A98" s="8" t="s">
        <v>88</v>
      </c>
      <c r="B98" s="17" t="s">
        <v>34</v>
      </c>
      <c r="C98" s="9">
        <v>250000000</v>
      </c>
      <c r="D98" s="9">
        <v>192583855.15</v>
      </c>
      <c r="E98" s="7">
        <v>0</v>
      </c>
      <c r="F98" s="7">
        <v>0</v>
      </c>
      <c r="G98" s="9">
        <f t="shared" si="3"/>
        <v>250000000</v>
      </c>
      <c r="H98" s="9">
        <f t="shared" si="4"/>
        <v>192583855.15</v>
      </c>
    </row>
    <row r="99" spans="1:8" ht="12.75">
      <c r="A99" s="8" t="s">
        <v>172</v>
      </c>
      <c r="B99" s="17" t="s">
        <v>36</v>
      </c>
      <c r="C99" s="9">
        <v>250000000</v>
      </c>
      <c r="D99" s="9">
        <v>192583855.15</v>
      </c>
      <c r="E99" s="7">
        <v>0</v>
      </c>
      <c r="F99" s="7">
        <v>0</v>
      </c>
      <c r="G99" s="9">
        <f t="shared" si="3"/>
        <v>250000000</v>
      </c>
      <c r="H99" s="9">
        <f t="shared" si="4"/>
        <v>192583855.15</v>
      </c>
    </row>
    <row r="100" spans="1:8" ht="14.25">
      <c r="A100" s="22" t="s">
        <v>114</v>
      </c>
      <c r="B100" s="15" t="s">
        <v>58</v>
      </c>
      <c r="D100" s="7"/>
      <c r="E100" s="7"/>
      <c r="F100" s="7"/>
      <c r="G100" s="9"/>
      <c r="H100" s="9"/>
    </row>
    <row r="101" spans="1:8" ht="12.75">
      <c r="A101" s="8" t="s">
        <v>15</v>
      </c>
      <c r="B101" s="17" t="s">
        <v>156</v>
      </c>
      <c r="C101" s="9">
        <v>697835132</v>
      </c>
      <c r="D101" s="9">
        <v>690333498.52</v>
      </c>
      <c r="E101" s="9">
        <v>1114354306.26</v>
      </c>
      <c r="F101" s="9">
        <v>902199783.96</v>
      </c>
      <c r="G101" s="9">
        <f t="shared" si="3"/>
        <v>1812189438.26</v>
      </c>
      <c r="H101" s="9">
        <f t="shared" si="4"/>
        <v>1592533282.48</v>
      </c>
    </row>
    <row r="102" spans="1:8" ht="12.75">
      <c r="A102" s="8" t="s">
        <v>71</v>
      </c>
      <c r="B102" s="17" t="s">
        <v>16</v>
      </c>
      <c r="C102" s="9">
        <v>695835132</v>
      </c>
      <c r="D102" s="9">
        <v>688333498.54</v>
      </c>
      <c r="E102" s="9">
        <v>916246949.34</v>
      </c>
      <c r="F102" s="9">
        <v>750654205.81</v>
      </c>
      <c r="G102" s="9">
        <f t="shared" si="3"/>
        <v>1612082081.3400002</v>
      </c>
      <c r="H102" s="9">
        <f t="shared" si="4"/>
        <v>1438987704.35</v>
      </c>
    </row>
    <row r="103" spans="1:8" ht="12.75">
      <c r="A103" s="8" t="s">
        <v>72</v>
      </c>
      <c r="B103" s="17" t="s">
        <v>17</v>
      </c>
      <c r="C103" s="9">
        <v>13860500</v>
      </c>
      <c r="D103" s="9">
        <v>13860500</v>
      </c>
      <c r="E103" s="9">
        <v>532640</v>
      </c>
      <c r="F103" s="9">
        <v>348074.89</v>
      </c>
      <c r="G103" s="9">
        <f t="shared" si="3"/>
        <v>14393140</v>
      </c>
      <c r="H103" s="9">
        <f t="shared" si="4"/>
        <v>14208574.89</v>
      </c>
    </row>
    <row r="104" spans="1:8" ht="12.75">
      <c r="A104" s="8" t="s">
        <v>73</v>
      </c>
      <c r="B104" s="17" t="s">
        <v>18</v>
      </c>
      <c r="C104" s="9">
        <v>11361100</v>
      </c>
      <c r="D104" s="9">
        <v>11361100</v>
      </c>
      <c r="E104" s="9">
        <v>436595</v>
      </c>
      <c r="F104" s="9">
        <v>279730.45</v>
      </c>
      <c r="G104" s="9">
        <f t="shared" si="3"/>
        <v>11797695</v>
      </c>
      <c r="H104" s="9">
        <f t="shared" si="4"/>
        <v>11640830.45</v>
      </c>
    </row>
    <row r="105" spans="1:8" ht="12.75">
      <c r="A105" s="8" t="s">
        <v>125</v>
      </c>
      <c r="B105" s="17" t="s">
        <v>19</v>
      </c>
      <c r="C105" s="9">
        <v>11361100</v>
      </c>
      <c r="D105" s="9">
        <v>11361100</v>
      </c>
      <c r="E105" s="9">
        <v>436595</v>
      </c>
      <c r="F105" s="9">
        <v>279730.45</v>
      </c>
      <c r="G105" s="9">
        <f t="shared" si="3"/>
        <v>11797695</v>
      </c>
      <c r="H105" s="9">
        <f t="shared" si="4"/>
        <v>11640830.45</v>
      </c>
    </row>
    <row r="106" spans="1:8" ht="12.75">
      <c r="A106" s="8" t="s">
        <v>76</v>
      </c>
      <c r="B106" s="17" t="s">
        <v>21</v>
      </c>
      <c r="C106" s="9">
        <v>2499400</v>
      </c>
      <c r="D106" s="9">
        <v>2499400</v>
      </c>
      <c r="E106" s="9">
        <v>96045</v>
      </c>
      <c r="F106" s="9">
        <v>68344.44</v>
      </c>
      <c r="G106" s="9">
        <f t="shared" si="3"/>
        <v>2595445</v>
      </c>
      <c r="H106" s="9">
        <f t="shared" si="4"/>
        <v>2567744.44</v>
      </c>
    </row>
    <row r="107" spans="1:9" ht="12.75">
      <c r="A107" s="8" t="s">
        <v>77</v>
      </c>
      <c r="B107" s="17" t="s">
        <v>22</v>
      </c>
      <c r="C107" s="9">
        <v>681974632</v>
      </c>
      <c r="D107" s="9">
        <v>674472998.54</v>
      </c>
      <c r="E107" s="9">
        <v>915665409.34</v>
      </c>
      <c r="F107" s="9">
        <v>750303446.92</v>
      </c>
      <c r="G107" s="9">
        <f t="shared" si="3"/>
        <v>1597640041.3400002</v>
      </c>
      <c r="H107" s="9">
        <f t="shared" si="4"/>
        <v>1424776445.46</v>
      </c>
      <c r="I107" s="19"/>
    </row>
    <row r="108" spans="1:8" ht="12.75">
      <c r="A108" s="8" t="s">
        <v>78</v>
      </c>
      <c r="B108" s="17" t="s">
        <v>23</v>
      </c>
      <c r="C108" s="9">
        <v>233000</v>
      </c>
      <c r="D108" s="9">
        <v>233000</v>
      </c>
      <c r="E108" s="9">
        <v>148450</v>
      </c>
      <c r="F108" s="9">
        <v>61827.03</v>
      </c>
      <c r="G108" s="9">
        <f t="shared" si="3"/>
        <v>381450</v>
      </c>
      <c r="H108" s="9">
        <f t="shared" si="4"/>
        <v>294827.03</v>
      </c>
    </row>
    <row r="109" spans="1:8" ht="12.75">
      <c r="A109" s="8" t="s">
        <v>80</v>
      </c>
      <c r="B109" s="17" t="s">
        <v>26</v>
      </c>
      <c r="C109" s="9">
        <v>609000</v>
      </c>
      <c r="D109" s="9">
        <v>606627.28</v>
      </c>
      <c r="E109" s="9">
        <v>126552</v>
      </c>
      <c r="F109" s="9">
        <v>76551.78</v>
      </c>
      <c r="G109" s="9">
        <f t="shared" si="3"/>
        <v>735552</v>
      </c>
      <c r="H109" s="9">
        <f t="shared" si="4"/>
        <v>683179.06</v>
      </c>
    </row>
    <row r="110" spans="1:8" ht="12.75">
      <c r="A110" s="8" t="s">
        <v>82</v>
      </c>
      <c r="B110" s="17" t="s">
        <v>28</v>
      </c>
      <c r="C110" s="9">
        <v>514600</v>
      </c>
      <c r="D110" s="9">
        <v>507546.08</v>
      </c>
      <c r="E110" s="9">
        <v>43968</v>
      </c>
      <c r="F110" s="7">
        <v>0</v>
      </c>
      <c r="G110" s="9">
        <f t="shared" si="3"/>
        <v>558568</v>
      </c>
      <c r="H110" s="9">
        <f t="shared" si="4"/>
        <v>507546.08</v>
      </c>
    </row>
    <row r="111" spans="1:8" ht="12.75">
      <c r="A111" s="8" t="s">
        <v>83</v>
      </c>
      <c r="B111" s="17" t="s">
        <v>29</v>
      </c>
      <c r="C111" s="9">
        <v>163000</v>
      </c>
      <c r="D111" s="9">
        <v>163000</v>
      </c>
      <c r="E111" s="7">
        <v>0</v>
      </c>
      <c r="F111" s="7">
        <v>0</v>
      </c>
      <c r="G111" s="9">
        <f t="shared" si="3"/>
        <v>163000</v>
      </c>
      <c r="H111" s="9">
        <f t="shared" si="4"/>
        <v>163000</v>
      </c>
    </row>
    <row r="112" spans="1:8" ht="12.75">
      <c r="A112" s="8" t="s">
        <v>84</v>
      </c>
      <c r="B112" s="17" t="s">
        <v>30</v>
      </c>
      <c r="C112" s="9">
        <v>14400</v>
      </c>
      <c r="D112" s="9">
        <v>14400</v>
      </c>
      <c r="E112" s="7">
        <v>0</v>
      </c>
      <c r="F112" s="7">
        <v>0</v>
      </c>
      <c r="G112" s="9">
        <f t="shared" si="3"/>
        <v>14400</v>
      </c>
      <c r="H112" s="9">
        <f t="shared" si="4"/>
        <v>14400</v>
      </c>
    </row>
    <row r="113" spans="1:8" ht="12.75">
      <c r="A113" s="8" t="s">
        <v>85</v>
      </c>
      <c r="B113" s="17" t="s">
        <v>31</v>
      </c>
      <c r="C113" s="9">
        <v>336000</v>
      </c>
      <c r="D113" s="9">
        <v>329686.48</v>
      </c>
      <c r="E113" s="9">
        <v>43968</v>
      </c>
      <c r="F113" s="7">
        <v>0</v>
      </c>
      <c r="G113" s="9">
        <f t="shared" si="3"/>
        <v>379968</v>
      </c>
      <c r="H113" s="9">
        <f t="shared" si="4"/>
        <v>329686.48</v>
      </c>
    </row>
    <row r="114" spans="1:8" ht="12.75">
      <c r="A114" s="8" t="s">
        <v>87</v>
      </c>
      <c r="B114" s="17" t="s">
        <v>33</v>
      </c>
      <c r="C114" s="9">
        <v>1200</v>
      </c>
      <c r="D114" s="7">
        <v>459.6</v>
      </c>
      <c r="E114" s="7">
        <v>0</v>
      </c>
      <c r="F114" s="7">
        <v>0</v>
      </c>
      <c r="G114" s="9">
        <f t="shared" si="3"/>
        <v>1200</v>
      </c>
      <c r="H114" s="9">
        <f t="shared" si="4"/>
        <v>459.6</v>
      </c>
    </row>
    <row r="115" spans="1:8" ht="12.75">
      <c r="A115" s="8" t="s">
        <v>173</v>
      </c>
      <c r="B115" s="17" t="s">
        <v>34</v>
      </c>
      <c r="C115" s="9">
        <v>680618032</v>
      </c>
      <c r="D115" s="9">
        <v>673125825.18</v>
      </c>
      <c r="E115" s="9">
        <v>915346439.34</v>
      </c>
      <c r="F115" s="9">
        <v>750165068.11</v>
      </c>
      <c r="G115" s="9">
        <f t="shared" si="3"/>
        <v>1595964471.3400002</v>
      </c>
      <c r="H115" s="9">
        <f t="shared" si="4"/>
        <v>1423290893.29</v>
      </c>
    </row>
    <row r="116" spans="1:10" ht="12.75">
      <c r="A116" s="8" t="s">
        <v>175</v>
      </c>
      <c r="B116" s="17" t="s">
        <v>35</v>
      </c>
      <c r="C116" s="9">
        <v>673745932</v>
      </c>
      <c r="D116" s="9">
        <v>666253725.18</v>
      </c>
      <c r="E116" s="9">
        <v>905985320.34</v>
      </c>
      <c r="F116" s="9">
        <v>742093273.75</v>
      </c>
      <c r="G116" s="9">
        <f t="shared" si="3"/>
        <v>1579731252.3400002</v>
      </c>
      <c r="H116" s="9">
        <f t="shared" si="4"/>
        <v>1408346998.9299998</v>
      </c>
      <c r="I116" s="18"/>
      <c r="J116" s="18"/>
    </row>
    <row r="117" spans="1:8" ht="12.75">
      <c r="A117" s="8" t="s">
        <v>172</v>
      </c>
      <c r="B117" s="17" t="s">
        <v>36</v>
      </c>
      <c r="C117" s="9">
        <v>6872100</v>
      </c>
      <c r="D117" s="9">
        <v>6872100</v>
      </c>
      <c r="E117" s="9">
        <v>9361119</v>
      </c>
      <c r="F117" s="9">
        <v>8071794.36</v>
      </c>
      <c r="G117" s="9">
        <f aca="true" t="shared" si="5" ref="G117:G180">C117+E117</f>
        <v>16233219</v>
      </c>
      <c r="H117" s="9">
        <f aca="true" t="shared" si="6" ref="H117:H180">D117+F117</f>
        <v>14943894.36</v>
      </c>
    </row>
    <row r="118" spans="1:8" ht="12.75">
      <c r="A118" s="8" t="s">
        <v>97</v>
      </c>
      <c r="B118" s="17" t="s">
        <v>43</v>
      </c>
      <c r="C118" s="7">
        <v>0</v>
      </c>
      <c r="D118" s="7">
        <v>0</v>
      </c>
      <c r="E118" s="9">
        <v>48900</v>
      </c>
      <c r="F118" s="9">
        <v>2684</v>
      </c>
      <c r="G118" s="9">
        <f t="shared" si="5"/>
        <v>48900</v>
      </c>
      <c r="H118" s="9">
        <f t="shared" si="6"/>
        <v>2684</v>
      </c>
    </row>
    <row r="119" spans="1:8" ht="12.75">
      <c r="A119" s="8" t="s">
        <v>122</v>
      </c>
      <c r="B119" s="17" t="s">
        <v>44</v>
      </c>
      <c r="C119" s="9">
        <v>2000000</v>
      </c>
      <c r="D119" s="9">
        <v>1999999.98</v>
      </c>
      <c r="E119" s="9">
        <v>198107356.92</v>
      </c>
      <c r="F119" s="9">
        <v>151545578.15</v>
      </c>
      <c r="G119" s="9">
        <f t="shared" si="5"/>
        <v>200107356.92</v>
      </c>
      <c r="H119" s="9">
        <f t="shared" si="6"/>
        <v>153545578.13</v>
      </c>
    </row>
    <row r="120" spans="1:8" ht="12.75">
      <c r="A120" s="8" t="s">
        <v>106</v>
      </c>
      <c r="B120" s="17" t="s">
        <v>53</v>
      </c>
      <c r="C120" s="9">
        <v>2000000</v>
      </c>
      <c r="D120" s="9">
        <v>1999999.98</v>
      </c>
      <c r="E120" s="9">
        <v>198107356.92</v>
      </c>
      <c r="F120" s="9">
        <v>151545578.15</v>
      </c>
      <c r="G120" s="9">
        <f t="shared" si="5"/>
        <v>200107356.92</v>
      </c>
      <c r="H120" s="9">
        <f t="shared" si="6"/>
        <v>153545578.13</v>
      </c>
    </row>
    <row r="121" spans="1:8" ht="12.75">
      <c r="A121" s="8" t="s">
        <v>107</v>
      </c>
      <c r="B121" s="17" t="s">
        <v>54</v>
      </c>
      <c r="C121" s="9">
        <v>2000000</v>
      </c>
      <c r="D121" s="9">
        <v>1999999.98</v>
      </c>
      <c r="E121" s="9">
        <v>198107356.92</v>
      </c>
      <c r="F121" s="9">
        <v>151545578.15</v>
      </c>
      <c r="G121" s="9">
        <f t="shared" si="5"/>
        <v>200107356.92</v>
      </c>
      <c r="H121" s="9">
        <f t="shared" si="6"/>
        <v>153545578.13</v>
      </c>
    </row>
    <row r="122" spans="1:8" ht="14.25">
      <c r="A122" s="22" t="s">
        <v>115</v>
      </c>
      <c r="B122" s="15" t="s">
        <v>116</v>
      </c>
      <c r="D122" s="7"/>
      <c r="E122" s="7"/>
      <c r="F122" s="7"/>
      <c r="G122" s="9"/>
      <c r="H122" s="9"/>
    </row>
    <row r="123" spans="1:8" ht="12.75">
      <c r="A123" s="8" t="s">
        <v>70</v>
      </c>
      <c r="B123" s="17" t="s">
        <v>156</v>
      </c>
      <c r="C123" s="9">
        <v>42920400</v>
      </c>
      <c r="D123" s="9">
        <v>18459800</v>
      </c>
      <c r="E123" s="7">
        <v>0</v>
      </c>
      <c r="F123" s="7">
        <v>0</v>
      </c>
      <c r="G123" s="9">
        <f t="shared" si="5"/>
        <v>42920400</v>
      </c>
      <c r="H123" s="9">
        <f t="shared" si="6"/>
        <v>18459800</v>
      </c>
    </row>
    <row r="124" spans="1:8" ht="12.75">
      <c r="A124" s="8" t="s">
        <v>98</v>
      </c>
      <c r="B124" s="17" t="s">
        <v>44</v>
      </c>
      <c r="C124" s="9">
        <v>42920400</v>
      </c>
      <c r="D124" s="9">
        <v>18459800</v>
      </c>
      <c r="E124" s="7">
        <v>0</v>
      </c>
      <c r="F124" s="7">
        <v>0</v>
      </c>
      <c r="G124" s="9">
        <f t="shared" si="5"/>
        <v>42920400</v>
      </c>
      <c r="H124" s="9">
        <f t="shared" si="6"/>
        <v>18459800</v>
      </c>
    </row>
    <row r="125" spans="1:8" ht="12.75">
      <c r="A125" s="8" t="s">
        <v>106</v>
      </c>
      <c r="B125" s="17" t="s">
        <v>53</v>
      </c>
      <c r="C125" s="9">
        <v>42920400</v>
      </c>
      <c r="D125" s="9">
        <v>18459800</v>
      </c>
      <c r="E125" s="7">
        <v>0</v>
      </c>
      <c r="F125" s="7">
        <v>0</v>
      </c>
      <c r="G125" s="9">
        <f t="shared" si="5"/>
        <v>42920400</v>
      </c>
      <c r="H125" s="9">
        <f t="shared" si="6"/>
        <v>18459800</v>
      </c>
    </row>
    <row r="126" spans="1:8" ht="12.75">
      <c r="A126" s="8" t="s">
        <v>107</v>
      </c>
      <c r="B126" s="17" t="s">
        <v>54</v>
      </c>
      <c r="C126" s="9">
        <v>42920400</v>
      </c>
      <c r="D126" s="9">
        <v>18459800</v>
      </c>
      <c r="E126" s="7">
        <v>0</v>
      </c>
      <c r="F126" s="7">
        <v>0</v>
      </c>
      <c r="G126" s="9">
        <f t="shared" si="5"/>
        <v>42920400</v>
      </c>
      <c r="H126" s="9">
        <f t="shared" si="6"/>
        <v>18459800</v>
      </c>
    </row>
    <row r="127" spans="1:8" ht="14.25">
      <c r="A127" s="22" t="s">
        <v>117</v>
      </c>
      <c r="B127" s="15" t="s">
        <v>9</v>
      </c>
      <c r="D127" s="7"/>
      <c r="E127" s="7"/>
      <c r="F127" s="7"/>
      <c r="G127" s="9"/>
      <c r="H127" s="9"/>
    </row>
    <row r="128" spans="1:8" ht="12.75">
      <c r="A128" s="8" t="s">
        <v>70</v>
      </c>
      <c r="B128" s="17" t="s">
        <v>156</v>
      </c>
      <c r="C128" s="9">
        <v>89141892</v>
      </c>
      <c r="D128" s="9">
        <v>75688172.72</v>
      </c>
      <c r="E128" s="7">
        <v>0</v>
      </c>
      <c r="F128" s="7">
        <v>0</v>
      </c>
      <c r="G128" s="9">
        <f t="shared" si="5"/>
        <v>89141892</v>
      </c>
      <c r="H128" s="9">
        <f t="shared" si="6"/>
        <v>75688172.72</v>
      </c>
    </row>
    <row r="129" spans="1:8" ht="12.75">
      <c r="A129" s="8" t="s">
        <v>71</v>
      </c>
      <c r="B129" s="17" t="s">
        <v>16</v>
      </c>
      <c r="C129" s="9">
        <v>89141892</v>
      </c>
      <c r="D129" s="9">
        <v>75688172.72</v>
      </c>
      <c r="E129" s="7">
        <v>0</v>
      </c>
      <c r="F129" s="7">
        <v>0</v>
      </c>
      <c r="G129" s="9">
        <f t="shared" si="5"/>
        <v>89141892</v>
      </c>
      <c r="H129" s="9">
        <f t="shared" si="6"/>
        <v>75688172.72</v>
      </c>
    </row>
    <row r="130" spans="1:8" ht="12.75">
      <c r="A130" s="8" t="s">
        <v>72</v>
      </c>
      <c r="B130" s="17" t="s">
        <v>17</v>
      </c>
      <c r="C130" s="9">
        <v>221200</v>
      </c>
      <c r="D130" s="7">
        <v>0</v>
      </c>
      <c r="E130" s="7">
        <v>0</v>
      </c>
      <c r="F130" s="7">
        <v>0</v>
      </c>
      <c r="G130" s="9">
        <f t="shared" si="5"/>
        <v>221200</v>
      </c>
      <c r="H130" s="9">
        <f t="shared" si="6"/>
        <v>0</v>
      </c>
    </row>
    <row r="131" spans="1:8" ht="12.75">
      <c r="A131" s="8" t="s">
        <v>73</v>
      </c>
      <c r="B131" s="17" t="s">
        <v>18</v>
      </c>
      <c r="C131" s="9">
        <v>181300</v>
      </c>
      <c r="D131" s="7">
        <v>0</v>
      </c>
      <c r="E131" s="7">
        <v>0</v>
      </c>
      <c r="F131" s="7">
        <v>0</v>
      </c>
      <c r="G131" s="9">
        <f t="shared" si="5"/>
        <v>181300</v>
      </c>
      <c r="H131" s="9">
        <f t="shared" si="6"/>
        <v>0</v>
      </c>
    </row>
    <row r="132" spans="1:8" ht="12.75">
      <c r="A132" s="8" t="s">
        <v>74</v>
      </c>
      <c r="B132" s="17" t="s">
        <v>19</v>
      </c>
      <c r="C132" s="9">
        <v>181300</v>
      </c>
      <c r="D132" s="7">
        <v>0</v>
      </c>
      <c r="E132" s="7">
        <v>0</v>
      </c>
      <c r="F132" s="7">
        <v>0</v>
      </c>
      <c r="G132" s="9">
        <f t="shared" si="5"/>
        <v>181300</v>
      </c>
      <c r="H132" s="9">
        <f t="shared" si="6"/>
        <v>0</v>
      </c>
    </row>
    <row r="133" spans="1:8" ht="12.75">
      <c r="A133" s="8" t="s">
        <v>76</v>
      </c>
      <c r="B133" s="17" t="s">
        <v>21</v>
      </c>
      <c r="C133" s="9">
        <v>39900</v>
      </c>
      <c r="D133" s="7">
        <v>0</v>
      </c>
      <c r="E133" s="7">
        <v>0</v>
      </c>
      <c r="F133" s="7">
        <v>0</v>
      </c>
      <c r="G133" s="9">
        <f t="shared" si="5"/>
        <v>39900</v>
      </c>
      <c r="H133" s="9">
        <f t="shared" si="6"/>
        <v>0</v>
      </c>
    </row>
    <row r="134" spans="1:8" ht="12.75">
      <c r="A134" s="8" t="s">
        <v>77</v>
      </c>
      <c r="B134" s="17" t="s">
        <v>22</v>
      </c>
      <c r="C134" s="9">
        <v>1015000</v>
      </c>
      <c r="D134" s="9">
        <v>441020.4</v>
      </c>
      <c r="E134" s="7">
        <v>0</v>
      </c>
      <c r="F134" s="7">
        <v>0</v>
      </c>
      <c r="G134" s="9">
        <f t="shared" si="5"/>
        <v>1015000</v>
      </c>
      <c r="H134" s="9">
        <f t="shared" si="6"/>
        <v>441020.4</v>
      </c>
    </row>
    <row r="135" spans="1:8" ht="12.75">
      <c r="A135" s="8" t="s">
        <v>78</v>
      </c>
      <c r="B135" s="17" t="s">
        <v>23</v>
      </c>
      <c r="C135" s="9">
        <v>857600</v>
      </c>
      <c r="D135" s="9">
        <v>343940.4</v>
      </c>
      <c r="E135" s="7">
        <v>0</v>
      </c>
      <c r="F135" s="7">
        <v>0</v>
      </c>
      <c r="G135" s="9">
        <f t="shared" si="5"/>
        <v>857600</v>
      </c>
      <c r="H135" s="9">
        <f t="shared" si="6"/>
        <v>343940.4</v>
      </c>
    </row>
    <row r="136" spans="1:8" ht="12.75">
      <c r="A136" s="8" t="s">
        <v>80</v>
      </c>
      <c r="B136" s="17" t="s">
        <v>26</v>
      </c>
      <c r="C136" s="9">
        <v>157400</v>
      </c>
      <c r="D136" s="9">
        <v>97080</v>
      </c>
      <c r="E136" s="7">
        <v>0</v>
      </c>
      <c r="F136" s="7">
        <v>0</v>
      </c>
      <c r="G136" s="9">
        <f t="shared" si="5"/>
        <v>157400</v>
      </c>
      <c r="H136" s="9">
        <f t="shared" si="6"/>
        <v>97080</v>
      </c>
    </row>
    <row r="137" spans="1:8" ht="12.75">
      <c r="A137" s="8" t="s">
        <v>94</v>
      </c>
      <c r="B137" s="17" t="s">
        <v>40</v>
      </c>
      <c r="C137" s="9">
        <v>87905692</v>
      </c>
      <c r="D137" s="9">
        <v>75247152.32</v>
      </c>
      <c r="E137" s="7">
        <v>0</v>
      </c>
      <c r="F137" s="7">
        <v>0</v>
      </c>
      <c r="G137" s="9">
        <f t="shared" si="5"/>
        <v>87905692</v>
      </c>
      <c r="H137" s="9">
        <f t="shared" si="6"/>
        <v>75247152.32</v>
      </c>
    </row>
    <row r="138" spans="1:8" ht="12.75">
      <c r="A138" s="8" t="s">
        <v>96</v>
      </c>
      <c r="B138" s="17" t="s">
        <v>42</v>
      </c>
      <c r="C138" s="9">
        <v>87905692</v>
      </c>
      <c r="D138" s="9">
        <v>75247152.32</v>
      </c>
      <c r="E138" s="7">
        <v>0</v>
      </c>
      <c r="F138" s="7">
        <v>0</v>
      </c>
      <c r="G138" s="9">
        <f t="shared" si="5"/>
        <v>87905692</v>
      </c>
      <c r="H138" s="9">
        <f t="shared" si="6"/>
        <v>75247152.32</v>
      </c>
    </row>
    <row r="139" spans="1:12" ht="23.25" customHeight="1">
      <c r="A139" s="22" t="s">
        <v>118</v>
      </c>
      <c r="B139" s="34" t="s">
        <v>179</v>
      </c>
      <c r="C139" s="35"/>
      <c r="D139" s="35"/>
      <c r="E139" s="35"/>
      <c r="F139" s="35"/>
      <c r="G139" s="35"/>
      <c r="H139" s="36"/>
      <c r="I139" s="20"/>
      <c r="J139" s="20"/>
      <c r="K139" s="20"/>
      <c r="L139" s="20"/>
    </row>
    <row r="140" spans="1:8" ht="12.75">
      <c r="A140" s="8" t="s">
        <v>15</v>
      </c>
      <c r="B140" s="17" t="s">
        <v>156</v>
      </c>
      <c r="C140" s="9">
        <v>244927200</v>
      </c>
      <c r="D140" s="9">
        <v>244670235.84</v>
      </c>
      <c r="E140" s="9">
        <v>20699704.65</v>
      </c>
      <c r="F140" s="9">
        <v>17808139.83</v>
      </c>
      <c r="G140" s="9">
        <f t="shared" si="5"/>
        <v>265626904.65</v>
      </c>
      <c r="H140" s="9">
        <f t="shared" si="6"/>
        <v>262478375.67000002</v>
      </c>
    </row>
    <row r="141" spans="1:8" ht="12.75">
      <c r="A141" s="8" t="s">
        <v>71</v>
      </c>
      <c r="B141" s="17" t="s">
        <v>16</v>
      </c>
      <c r="C141" s="9">
        <v>244927200</v>
      </c>
      <c r="D141" s="9">
        <v>244670235.84</v>
      </c>
      <c r="E141" s="9">
        <v>10441645.25</v>
      </c>
      <c r="F141" s="9">
        <v>8122978.49</v>
      </c>
      <c r="G141" s="9">
        <f t="shared" si="5"/>
        <v>255368845.25</v>
      </c>
      <c r="H141" s="9">
        <f t="shared" si="6"/>
        <v>252793214.33</v>
      </c>
    </row>
    <row r="142" spans="1:8" ht="12.75">
      <c r="A142" s="8" t="s">
        <v>72</v>
      </c>
      <c r="B142" s="17" t="s">
        <v>17</v>
      </c>
      <c r="C142" s="9">
        <v>200711900</v>
      </c>
      <c r="D142" s="9">
        <v>200612549.93</v>
      </c>
      <c r="E142" s="9">
        <v>1427100</v>
      </c>
      <c r="F142" s="9">
        <v>965251.51</v>
      </c>
      <c r="G142" s="9">
        <f t="shared" si="5"/>
        <v>202139000</v>
      </c>
      <c r="H142" s="9">
        <f t="shared" si="6"/>
        <v>201577801.44</v>
      </c>
    </row>
    <row r="143" spans="1:8" ht="12.75">
      <c r="A143" s="8" t="s">
        <v>73</v>
      </c>
      <c r="B143" s="17" t="s">
        <v>18</v>
      </c>
      <c r="C143" s="9">
        <v>164533600</v>
      </c>
      <c r="D143" s="9">
        <v>164504829.77</v>
      </c>
      <c r="E143" s="9">
        <v>1171200</v>
      </c>
      <c r="F143" s="9">
        <v>920130</v>
      </c>
      <c r="G143" s="9">
        <f t="shared" si="5"/>
        <v>165704800</v>
      </c>
      <c r="H143" s="9">
        <f t="shared" si="6"/>
        <v>165424959.77</v>
      </c>
    </row>
    <row r="144" spans="1:8" ht="12.75">
      <c r="A144" s="8" t="s">
        <v>125</v>
      </c>
      <c r="B144" s="17" t="s">
        <v>19</v>
      </c>
      <c r="C144" s="9">
        <v>153293500</v>
      </c>
      <c r="D144" s="9">
        <v>153264729.77</v>
      </c>
      <c r="E144" s="9">
        <v>1169200</v>
      </c>
      <c r="F144" s="9">
        <v>920130</v>
      </c>
      <c r="G144" s="9">
        <f t="shared" si="5"/>
        <v>154462700</v>
      </c>
      <c r="H144" s="9">
        <f t="shared" si="6"/>
        <v>154184859.77</v>
      </c>
    </row>
    <row r="145" spans="1:8" ht="12.75">
      <c r="A145" s="8" t="s">
        <v>160</v>
      </c>
      <c r="B145" s="17" t="s">
        <v>20</v>
      </c>
      <c r="C145" s="9">
        <v>11240100</v>
      </c>
      <c r="D145" s="9">
        <v>11240100</v>
      </c>
      <c r="E145" s="9">
        <v>2000</v>
      </c>
      <c r="F145" s="7">
        <v>0</v>
      </c>
      <c r="G145" s="9">
        <f t="shared" si="5"/>
        <v>11242100</v>
      </c>
      <c r="H145" s="9">
        <f t="shared" si="6"/>
        <v>11240100</v>
      </c>
    </row>
    <row r="146" spans="1:8" ht="12.75">
      <c r="A146" s="8" t="s">
        <v>76</v>
      </c>
      <c r="B146" s="17" t="s">
        <v>21</v>
      </c>
      <c r="C146" s="9">
        <v>36178300</v>
      </c>
      <c r="D146" s="9">
        <v>36107720.16</v>
      </c>
      <c r="E146" s="9">
        <v>255900</v>
      </c>
      <c r="F146" s="9">
        <v>45121.51</v>
      </c>
      <c r="G146" s="9">
        <f t="shared" si="5"/>
        <v>36434200</v>
      </c>
      <c r="H146" s="9">
        <f t="shared" si="6"/>
        <v>36152841.669999994</v>
      </c>
    </row>
    <row r="147" spans="1:8" ht="12.75">
      <c r="A147" s="8" t="s">
        <v>77</v>
      </c>
      <c r="B147" s="17" t="s">
        <v>22</v>
      </c>
      <c r="C147" s="9">
        <v>43467200</v>
      </c>
      <c r="D147" s="9">
        <v>43309585.91</v>
      </c>
      <c r="E147" s="9">
        <v>8832795.25</v>
      </c>
      <c r="F147" s="9">
        <v>7051541.9</v>
      </c>
      <c r="G147" s="9">
        <f t="shared" si="5"/>
        <v>52299995.25</v>
      </c>
      <c r="H147" s="9">
        <f t="shared" si="6"/>
        <v>50361127.809999995</v>
      </c>
    </row>
    <row r="148" spans="1:8" ht="12.75">
      <c r="A148" s="8" t="s">
        <v>78</v>
      </c>
      <c r="B148" s="17" t="s">
        <v>23</v>
      </c>
      <c r="C148" s="9">
        <v>4295313</v>
      </c>
      <c r="D148" s="9">
        <v>4295238.34</v>
      </c>
      <c r="E148" s="9">
        <v>6283798.87</v>
      </c>
      <c r="F148" s="9">
        <v>5941011.34</v>
      </c>
      <c r="G148" s="9">
        <f t="shared" si="5"/>
        <v>10579111.870000001</v>
      </c>
      <c r="H148" s="9">
        <f t="shared" si="6"/>
        <v>10236249.68</v>
      </c>
    </row>
    <row r="149" spans="1:8" ht="12.75">
      <c r="A149" s="8" t="s">
        <v>79</v>
      </c>
      <c r="B149" s="17" t="s">
        <v>24</v>
      </c>
      <c r="C149" s="9">
        <v>102500</v>
      </c>
      <c r="D149" s="9">
        <v>101527.89</v>
      </c>
      <c r="E149" s="7">
        <v>0</v>
      </c>
      <c r="F149" s="7">
        <v>0</v>
      </c>
      <c r="G149" s="9">
        <f t="shared" si="5"/>
        <v>102500</v>
      </c>
      <c r="H149" s="9">
        <f t="shared" si="6"/>
        <v>101527.89</v>
      </c>
    </row>
    <row r="150" spans="1:8" ht="12.75">
      <c r="A150" s="8" t="s">
        <v>7</v>
      </c>
      <c r="B150" s="17" t="s">
        <v>25</v>
      </c>
      <c r="C150" s="9">
        <v>17705013</v>
      </c>
      <c r="D150" s="9">
        <v>17704984.1</v>
      </c>
      <c r="E150" s="7">
        <v>0</v>
      </c>
      <c r="F150" s="7">
        <v>0</v>
      </c>
      <c r="G150" s="9">
        <f t="shared" si="5"/>
        <v>17705013</v>
      </c>
      <c r="H150" s="9">
        <f t="shared" si="6"/>
        <v>17704984.1</v>
      </c>
    </row>
    <row r="151" spans="1:8" ht="12.75">
      <c r="A151" s="8" t="s">
        <v>80</v>
      </c>
      <c r="B151" s="17" t="s">
        <v>26</v>
      </c>
      <c r="C151" s="9">
        <v>1441674</v>
      </c>
      <c r="D151" s="9">
        <v>1441596.39</v>
      </c>
      <c r="E151" s="9">
        <v>1327481.48</v>
      </c>
      <c r="F151" s="9">
        <v>572955.57</v>
      </c>
      <c r="G151" s="9">
        <f t="shared" si="5"/>
        <v>2769155.48</v>
      </c>
      <c r="H151" s="9">
        <f t="shared" si="6"/>
        <v>2014551.96</v>
      </c>
    </row>
    <row r="152" spans="1:8" ht="12.75">
      <c r="A152" s="8" t="s">
        <v>81</v>
      </c>
      <c r="B152" s="17" t="s">
        <v>27</v>
      </c>
      <c r="C152" s="7">
        <v>0</v>
      </c>
      <c r="D152" s="7">
        <v>0</v>
      </c>
      <c r="E152" s="9">
        <v>180000</v>
      </c>
      <c r="F152" s="9">
        <v>112919.76</v>
      </c>
      <c r="G152" s="9">
        <f t="shared" si="5"/>
        <v>180000</v>
      </c>
      <c r="H152" s="9">
        <f t="shared" si="6"/>
        <v>112919.76</v>
      </c>
    </row>
    <row r="153" spans="1:8" ht="12.75">
      <c r="A153" s="8" t="s">
        <v>82</v>
      </c>
      <c r="B153" s="17" t="s">
        <v>28</v>
      </c>
      <c r="C153" s="9">
        <v>19922700</v>
      </c>
      <c r="D153" s="9">
        <v>19766239.19</v>
      </c>
      <c r="E153" s="9">
        <v>991514.9</v>
      </c>
      <c r="F153" s="9">
        <v>393907.23</v>
      </c>
      <c r="G153" s="9">
        <f t="shared" si="5"/>
        <v>20914214.9</v>
      </c>
      <c r="H153" s="9">
        <f t="shared" si="6"/>
        <v>20160146.42</v>
      </c>
    </row>
    <row r="154" spans="1:8" ht="12.75">
      <c r="A154" s="8" t="s">
        <v>83</v>
      </c>
      <c r="B154" s="17" t="s">
        <v>29</v>
      </c>
      <c r="C154" s="9">
        <v>13247500</v>
      </c>
      <c r="D154" s="9">
        <v>13235904.89</v>
      </c>
      <c r="E154" s="9">
        <v>225100</v>
      </c>
      <c r="F154" s="9">
        <v>25100</v>
      </c>
      <c r="G154" s="9">
        <f t="shared" si="5"/>
        <v>13472600</v>
      </c>
      <c r="H154" s="9">
        <f t="shared" si="6"/>
        <v>13261004.89</v>
      </c>
    </row>
    <row r="155" spans="1:8" ht="12.75">
      <c r="A155" s="8" t="s">
        <v>84</v>
      </c>
      <c r="B155" s="17" t="s">
        <v>30</v>
      </c>
      <c r="C155" s="9">
        <v>1654000</v>
      </c>
      <c r="D155" s="9">
        <v>1580991.95</v>
      </c>
      <c r="E155" s="9">
        <v>119300</v>
      </c>
      <c r="F155" s="9">
        <v>78300</v>
      </c>
      <c r="G155" s="9">
        <f t="shared" si="5"/>
        <v>1773300</v>
      </c>
      <c r="H155" s="9">
        <f t="shared" si="6"/>
        <v>1659291.95</v>
      </c>
    </row>
    <row r="156" spans="1:8" ht="12.75">
      <c r="A156" s="8" t="s">
        <v>85</v>
      </c>
      <c r="B156" s="17" t="s">
        <v>31</v>
      </c>
      <c r="C156" s="9">
        <v>4882700</v>
      </c>
      <c r="D156" s="9">
        <v>4812803.99</v>
      </c>
      <c r="E156" s="9">
        <v>613314.9</v>
      </c>
      <c r="F156" s="9">
        <v>289638.76</v>
      </c>
      <c r="G156" s="9">
        <f t="shared" si="5"/>
        <v>5496014.9</v>
      </c>
      <c r="H156" s="9">
        <f t="shared" si="6"/>
        <v>5102442.75</v>
      </c>
    </row>
    <row r="157" spans="1:8" ht="12.75">
      <c r="A157" s="8" t="s">
        <v>87</v>
      </c>
      <c r="B157" s="17" t="s">
        <v>33</v>
      </c>
      <c r="C157" s="9">
        <v>138500</v>
      </c>
      <c r="D157" s="9">
        <v>136538.36</v>
      </c>
      <c r="E157" s="9">
        <v>33800</v>
      </c>
      <c r="F157" s="7">
        <v>868.47</v>
      </c>
      <c r="G157" s="9">
        <f t="shared" si="5"/>
        <v>172300</v>
      </c>
      <c r="H157" s="9">
        <f t="shared" si="6"/>
        <v>137406.83</v>
      </c>
    </row>
    <row r="158" spans="1:8" ht="12.75">
      <c r="A158" s="8" t="s">
        <v>173</v>
      </c>
      <c r="B158" s="17" t="s">
        <v>34</v>
      </c>
      <c r="C158" s="7">
        <v>0</v>
      </c>
      <c r="D158" s="7">
        <v>0</v>
      </c>
      <c r="E158" s="9">
        <v>50000</v>
      </c>
      <c r="F158" s="9">
        <v>30748</v>
      </c>
      <c r="G158" s="9">
        <f t="shared" si="5"/>
        <v>50000</v>
      </c>
      <c r="H158" s="9">
        <f t="shared" si="6"/>
        <v>30748</v>
      </c>
    </row>
    <row r="159" spans="1:8" ht="12.75">
      <c r="A159" s="8" t="s">
        <v>172</v>
      </c>
      <c r="B159" s="17" t="s">
        <v>36</v>
      </c>
      <c r="C159" s="7">
        <v>0</v>
      </c>
      <c r="D159" s="7">
        <v>0</v>
      </c>
      <c r="E159" s="9">
        <v>50000</v>
      </c>
      <c r="F159" s="9">
        <v>30748</v>
      </c>
      <c r="G159" s="9">
        <f t="shared" si="5"/>
        <v>50000</v>
      </c>
      <c r="H159" s="9">
        <f t="shared" si="6"/>
        <v>30748</v>
      </c>
    </row>
    <row r="160" spans="1:8" ht="12.75">
      <c r="A160" s="8" t="s">
        <v>97</v>
      </c>
      <c r="B160" s="17" t="s">
        <v>43</v>
      </c>
      <c r="C160" s="9">
        <v>748100</v>
      </c>
      <c r="D160" s="9">
        <v>748100</v>
      </c>
      <c r="E160" s="9">
        <v>181750</v>
      </c>
      <c r="F160" s="9">
        <v>106185.08</v>
      </c>
      <c r="G160" s="9">
        <f t="shared" si="5"/>
        <v>929850</v>
      </c>
      <c r="H160" s="9">
        <f t="shared" si="6"/>
        <v>854285.08</v>
      </c>
    </row>
    <row r="161" spans="1:8" ht="12.75">
      <c r="A161" s="8" t="s">
        <v>122</v>
      </c>
      <c r="B161" s="17" t="s">
        <v>44</v>
      </c>
      <c r="C161" s="7">
        <v>0</v>
      </c>
      <c r="D161" s="7">
        <v>0</v>
      </c>
      <c r="E161" s="9">
        <v>10258059.4</v>
      </c>
      <c r="F161" s="9">
        <v>9685161.34</v>
      </c>
      <c r="G161" s="9">
        <f t="shared" si="5"/>
        <v>10258059.4</v>
      </c>
      <c r="H161" s="9">
        <f t="shared" si="6"/>
        <v>9685161.34</v>
      </c>
    </row>
    <row r="162" spans="1:8" ht="12.75">
      <c r="A162" s="8" t="s">
        <v>99</v>
      </c>
      <c r="B162" s="17" t="s">
        <v>45</v>
      </c>
      <c r="C162" s="7">
        <v>0</v>
      </c>
      <c r="D162" s="7">
        <v>0</v>
      </c>
      <c r="E162" s="9">
        <v>10258059.4</v>
      </c>
      <c r="F162" s="9">
        <v>9685161.34</v>
      </c>
      <c r="G162" s="9">
        <f t="shared" si="5"/>
        <v>10258059.4</v>
      </c>
      <c r="H162" s="9">
        <f t="shared" si="6"/>
        <v>9685161.34</v>
      </c>
    </row>
    <row r="163" spans="1:8" ht="12.75">
      <c r="A163" s="8" t="s">
        <v>100</v>
      </c>
      <c r="B163" s="17" t="s">
        <v>46</v>
      </c>
      <c r="C163" s="7">
        <v>0</v>
      </c>
      <c r="D163" s="7">
        <v>0</v>
      </c>
      <c r="E163" s="9">
        <v>10258059.4</v>
      </c>
      <c r="F163" s="9">
        <v>9685161.34</v>
      </c>
      <c r="G163" s="9">
        <f t="shared" si="5"/>
        <v>10258059.4</v>
      </c>
      <c r="H163" s="9">
        <f t="shared" si="6"/>
        <v>9685161.34</v>
      </c>
    </row>
    <row r="164" spans="1:8" ht="30" customHeight="1">
      <c r="A164" s="22" t="s">
        <v>120</v>
      </c>
      <c r="B164" s="31" t="s">
        <v>180</v>
      </c>
      <c r="C164" s="32"/>
      <c r="D164" s="32"/>
      <c r="E164" s="32"/>
      <c r="F164" s="32"/>
      <c r="G164" s="32"/>
      <c r="H164" s="33"/>
    </row>
    <row r="165" spans="1:8" ht="12.75">
      <c r="A165" s="8" t="s">
        <v>15</v>
      </c>
      <c r="B165" s="17" t="s">
        <v>156</v>
      </c>
      <c r="C165" s="9">
        <v>242855700</v>
      </c>
      <c r="D165" s="9">
        <v>240777107.47</v>
      </c>
      <c r="E165" s="9">
        <v>26696079.22</v>
      </c>
      <c r="F165" s="9">
        <v>17683484.89</v>
      </c>
      <c r="G165" s="9">
        <f t="shared" si="5"/>
        <v>269551779.22</v>
      </c>
      <c r="H165" s="9">
        <f t="shared" si="6"/>
        <v>258460592.36</v>
      </c>
    </row>
    <row r="166" spans="1:8" ht="12.75">
      <c r="A166" s="8" t="s">
        <v>71</v>
      </c>
      <c r="B166" s="17" t="s">
        <v>16</v>
      </c>
      <c r="C166" s="9">
        <v>240978700</v>
      </c>
      <c r="D166" s="9">
        <v>238918103.47</v>
      </c>
      <c r="E166" s="9">
        <v>22971585.82</v>
      </c>
      <c r="F166" s="9">
        <v>14059005.49</v>
      </c>
      <c r="G166" s="9">
        <f t="shared" si="5"/>
        <v>263950285.82</v>
      </c>
      <c r="H166" s="9">
        <f t="shared" si="6"/>
        <v>252977108.96</v>
      </c>
    </row>
    <row r="167" spans="1:8" ht="12.75">
      <c r="A167" s="8" t="s">
        <v>72</v>
      </c>
      <c r="B167" s="17" t="s">
        <v>17</v>
      </c>
      <c r="C167" s="9">
        <v>159823800</v>
      </c>
      <c r="D167" s="9">
        <v>159777628.17</v>
      </c>
      <c r="E167" s="9">
        <v>13472222.86</v>
      </c>
      <c r="F167" s="9">
        <v>8461481.26</v>
      </c>
      <c r="G167" s="9">
        <f t="shared" si="5"/>
        <v>173296022.86</v>
      </c>
      <c r="H167" s="9">
        <f t="shared" si="6"/>
        <v>168239109.42999998</v>
      </c>
    </row>
    <row r="168" spans="1:8" ht="12.75">
      <c r="A168" s="8" t="s">
        <v>73</v>
      </c>
      <c r="B168" s="17" t="s">
        <v>18</v>
      </c>
      <c r="C168" s="9">
        <v>131177500</v>
      </c>
      <c r="D168" s="9">
        <v>131177462.78</v>
      </c>
      <c r="E168" s="9">
        <v>10995045</v>
      </c>
      <c r="F168" s="9">
        <v>6872699.22</v>
      </c>
      <c r="G168" s="9">
        <f t="shared" si="5"/>
        <v>142172545</v>
      </c>
      <c r="H168" s="9">
        <f t="shared" si="6"/>
        <v>138050162</v>
      </c>
    </row>
    <row r="169" spans="1:8" ht="12.75">
      <c r="A169" s="8" t="s">
        <v>125</v>
      </c>
      <c r="B169" s="17" t="s">
        <v>19</v>
      </c>
      <c r="C169" s="9">
        <v>131177500</v>
      </c>
      <c r="D169" s="9">
        <v>131177462.78</v>
      </c>
      <c r="E169" s="9">
        <v>10995045</v>
      </c>
      <c r="F169" s="9">
        <v>6872699.22</v>
      </c>
      <c r="G169" s="9">
        <f t="shared" si="5"/>
        <v>142172545</v>
      </c>
      <c r="H169" s="9">
        <f t="shared" si="6"/>
        <v>138050162</v>
      </c>
    </row>
    <row r="170" spans="1:8" ht="12.75">
      <c r="A170" s="8" t="s">
        <v>76</v>
      </c>
      <c r="B170" s="17" t="s">
        <v>21</v>
      </c>
      <c r="C170" s="9">
        <v>28646300</v>
      </c>
      <c r="D170" s="9">
        <v>28600165.39</v>
      </c>
      <c r="E170" s="9">
        <v>2477177.86</v>
      </c>
      <c r="F170" s="9">
        <v>1588782.04</v>
      </c>
      <c r="G170" s="9">
        <f t="shared" si="5"/>
        <v>31123477.86</v>
      </c>
      <c r="H170" s="9">
        <f t="shared" si="6"/>
        <v>30188947.43</v>
      </c>
    </row>
    <row r="171" spans="1:8" ht="12.75">
      <c r="A171" s="8" t="s">
        <v>77</v>
      </c>
      <c r="B171" s="17" t="s">
        <v>22</v>
      </c>
      <c r="C171" s="9">
        <v>75913300</v>
      </c>
      <c r="D171" s="9">
        <v>73909275.3</v>
      </c>
      <c r="E171" s="9">
        <v>9254528.96</v>
      </c>
      <c r="F171" s="9">
        <v>5359229.9</v>
      </c>
      <c r="G171" s="9">
        <f t="shared" si="5"/>
        <v>85167828.96000001</v>
      </c>
      <c r="H171" s="9">
        <f t="shared" si="6"/>
        <v>79268505.2</v>
      </c>
    </row>
    <row r="172" spans="1:8" ht="12.75">
      <c r="A172" s="8" t="s">
        <v>78</v>
      </c>
      <c r="B172" s="17" t="s">
        <v>23</v>
      </c>
      <c r="C172" s="9">
        <v>3378810</v>
      </c>
      <c r="D172" s="9">
        <v>3378789.53</v>
      </c>
      <c r="E172" s="9">
        <v>3035672.96</v>
      </c>
      <c r="F172" s="9">
        <v>2679088.4</v>
      </c>
      <c r="G172" s="9">
        <f t="shared" si="5"/>
        <v>6414482.96</v>
      </c>
      <c r="H172" s="9">
        <f t="shared" si="6"/>
        <v>6057877.93</v>
      </c>
    </row>
    <row r="173" spans="1:8" ht="12.75">
      <c r="A173" s="8" t="s">
        <v>79</v>
      </c>
      <c r="B173" s="17" t="s">
        <v>24</v>
      </c>
      <c r="C173" s="7">
        <v>0</v>
      </c>
      <c r="D173" s="7">
        <v>0</v>
      </c>
      <c r="E173" s="9">
        <v>5000</v>
      </c>
      <c r="F173" s="7">
        <v>0</v>
      </c>
      <c r="G173" s="9">
        <f t="shared" si="5"/>
        <v>5000</v>
      </c>
      <c r="H173" s="9">
        <f t="shared" si="6"/>
        <v>0</v>
      </c>
    </row>
    <row r="174" spans="1:8" ht="12.75">
      <c r="A174" s="8" t="s">
        <v>7</v>
      </c>
      <c r="B174" s="17" t="s">
        <v>25</v>
      </c>
      <c r="C174" s="7">
        <v>0</v>
      </c>
      <c r="D174" s="7">
        <v>0</v>
      </c>
      <c r="E174" s="9">
        <v>1710712</v>
      </c>
      <c r="F174" s="9">
        <v>90115.42</v>
      </c>
      <c r="G174" s="9">
        <f t="shared" si="5"/>
        <v>1710712</v>
      </c>
      <c r="H174" s="9">
        <f t="shared" si="6"/>
        <v>90115.42</v>
      </c>
    </row>
    <row r="175" spans="1:8" ht="12.75">
      <c r="A175" s="8" t="s">
        <v>80</v>
      </c>
      <c r="B175" s="17" t="s">
        <v>26</v>
      </c>
      <c r="C175" s="9">
        <v>29933290</v>
      </c>
      <c r="D175" s="9">
        <v>29930788.59</v>
      </c>
      <c r="E175" s="9">
        <v>1277690</v>
      </c>
      <c r="F175" s="9">
        <v>708238.8</v>
      </c>
      <c r="G175" s="9">
        <f t="shared" si="5"/>
        <v>31210980</v>
      </c>
      <c r="H175" s="9">
        <f t="shared" si="6"/>
        <v>30639027.39</v>
      </c>
    </row>
    <row r="176" spans="1:8" ht="12.75">
      <c r="A176" s="8" t="s">
        <v>81</v>
      </c>
      <c r="B176" s="17" t="s">
        <v>27</v>
      </c>
      <c r="C176" s="9">
        <v>1100000</v>
      </c>
      <c r="D176" s="9">
        <v>1044037.66</v>
      </c>
      <c r="E176" s="9">
        <v>1273852</v>
      </c>
      <c r="F176" s="9">
        <v>925767.96</v>
      </c>
      <c r="G176" s="9">
        <f t="shared" si="5"/>
        <v>2373852</v>
      </c>
      <c r="H176" s="9">
        <f t="shared" si="6"/>
        <v>1969805.62</v>
      </c>
    </row>
    <row r="177" spans="1:8" ht="12.75">
      <c r="A177" s="8" t="s">
        <v>82</v>
      </c>
      <c r="B177" s="17" t="s">
        <v>28</v>
      </c>
      <c r="C177" s="9">
        <v>9746700</v>
      </c>
      <c r="D177" s="9">
        <v>8286323.64</v>
      </c>
      <c r="E177" s="9">
        <v>1874602</v>
      </c>
      <c r="F177" s="9">
        <v>952419.32</v>
      </c>
      <c r="G177" s="9">
        <f t="shared" si="5"/>
        <v>11621302</v>
      </c>
      <c r="H177" s="9">
        <f t="shared" si="6"/>
        <v>9238742.959999999</v>
      </c>
    </row>
    <row r="178" spans="1:8" ht="12.75">
      <c r="A178" s="8" t="s">
        <v>83</v>
      </c>
      <c r="B178" s="17" t="s">
        <v>29</v>
      </c>
      <c r="C178" s="9">
        <v>2000000</v>
      </c>
      <c r="D178" s="9">
        <v>1699017.07</v>
      </c>
      <c r="E178" s="9">
        <v>260300</v>
      </c>
      <c r="F178" s="7">
        <v>0</v>
      </c>
      <c r="G178" s="9">
        <f t="shared" si="5"/>
        <v>2260300</v>
      </c>
      <c r="H178" s="9">
        <f t="shared" si="6"/>
        <v>1699017.07</v>
      </c>
    </row>
    <row r="179" spans="1:8" ht="12.75">
      <c r="A179" s="8" t="s">
        <v>84</v>
      </c>
      <c r="B179" s="17" t="s">
        <v>30</v>
      </c>
      <c r="C179" s="9">
        <v>125400</v>
      </c>
      <c r="D179" s="9">
        <v>100905.5</v>
      </c>
      <c r="E179" s="9">
        <v>83100</v>
      </c>
      <c r="F179" s="9">
        <v>43304.96</v>
      </c>
      <c r="G179" s="9">
        <f t="shared" si="5"/>
        <v>208500</v>
      </c>
      <c r="H179" s="9">
        <f t="shared" si="6"/>
        <v>144210.46</v>
      </c>
    </row>
    <row r="180" spans="1:8" ht="12.75">
      <c r="A180" s="8" t="s">
        <v>85</v>
      </c>
      <c r="B180" s="17" t="s">
        <v>31</v>
      </c>
      <c r="C180" s="9">
        <v>5688400</v>
      </c>
      <c r="D180" s="9">
        <v>4740951.51</v>
      </c>
      <c r="E180" s="9">
        <v>1284702</v>
      </c>
      <c r="F180" s="9">
        <v>701315.15</v>
      </c>
      <c r="G180" s="9">
        <f t="shared" si="5"/>
        <v>6973102</v>
      </c>
      <c r="H180" s="9">
        <f t="shared" si="6"/>
        <v>5442266.66</v>
      </c>
    </row>
    <row r="181" spans="1:8" ht="12.75">
      <c r="A181" s="8" t="s">
        <v>86</v>
      </c>
      <c r="B181" s="17" t="s">
        <v>32</v>
      </c>
      <c r="C181" s="9">
        <v>216800</v>
      </c>
      <c r="D181" s="9">
        <v>198203.14</v>
      </c>
      <c r="E181" s="9">
        <v>58000</v>
      </c>
      <c r="F181" s="9">
        <v>29747.34</v>
      </c>
      <c r="G181" s="9">
        <f aca="true" t="shared" si="7" ref="G181:G244">C181+E181</f>
        <v>274800</v>
      </c>
      <c r="H181" s="9">
        <f aca="true" t="shared" si="8" ref="H181:H244">D181+F181</f>
        <v>227950.48</v>
      </c>
    </row>
    <row r="182" spans="1:8" ht="12.75">
      <c r="A182" s="8" t="s">
        <v>87</v>
      </c>
      <c r="B182" s="17" t="s">
        <v>33</v>
      </c>
      <c r="C182" s="9">
        <v>1716100</v>
      </c>
      <c r="D182" s="9">
        <v>1547246.42</v>
      </c>
      <c r="E182" s="9">
        <v>188500</v>
      </c>
      <c r="F182" s="9">
        <v>178051.87</v>
      </c>
      <c r="G182" s="9">
        <f t="shared" si="7"/>
        <v>1904600</v>
      </c>
      <c r="H182" s="9">
        <f t="shared" si="8"/>
        <v>1725298.29</v>
      </c>
    </row>
    <row r="183" spans="1:8" ht="12.75">
      <c r="A183" s="8" t="s">
        <v>173</v>
      </c>
      <c r="B183" s="17" t="s">
        <v>34</v>
      </c>
      <c r="C183" s="9">
        <v>31754500</v>
      </c>
      <c r="D183" s="9">
        <v>31269335.88</v>
      </c>
      <c r="E183" s="9">
        <v>77000</v>
      </c>
      <c r="F183" s="9">
        <v>3600</v>
      </c>
      <c r="G183" s="9">
        <f t="shared" si="7"/>
        <v>31831500</v>
      </c>
      <c r="H183" s="9">
        <f t="shared" si="8"/>
        <v>31272935.88</v>
      </c>
    </row>
    <row r="184" spans="1:8" ht="12.75">
      <c r="A184" s="8" t="s">
        <v>172</v>
      </c>
      <c r="B184" s="17" t="s">
        <v>36</v>
      </c>
      <c r="C184" s="9">
        <v>31754500</v>
      </c>
      <c r="D184" s="9">
        <v>31269335.88</v>
      </c>
      <c r="E184" s="9">
        <v>77000</v>
      </c>
      <c r="F184" s="9">
        <v>3600</v>
      </c>
      <c r="G184" s="9">
        <f t="shared" si="7"/>
        <v>31831500</v>
      </c>
      <c r="H184" s="9">
        <f t="shared" si="8"/>
        <v>31272935.88</v>
      </c>
    </row>
    <row r="185" spans="1:8" ht="12.75">
      <c r="A185" s="8" t="s">
        <v>94</v>
      </c>
      <c r="B185" s="17" t="s">
        <v>40</v>
      </c>
      <c r="C185" s="9">
        <v>5241600</v>
      </c>
      <c r="D185" s="9">
        <v>5231200</v>
      </c>
      <c r="E185" s="9">
        <v>197136</v>
      </c>
      <c r="F185" s="9">
        <v>197136</v>
      </c>
      <c r="G185" s="9">
        <f t="shared" si="7"/>
        <v>5438736</v>
      </c>
      <c r="H185" s="9">
        <f t="shared" si="8"/>
        <v>5428336</v>
      </c>
    </row>
    <row r="186" spans="1:8" ht="12.75">
      <c r="A186" s="8" t="s">
        <v>96</v>
      </c>
      <c r="B186" s="17" t="s">
        <v>42</v>
      </c>
      <c r="C186" s="9">
        <v>5241600</v>
      </c>
      <c r="D186" s="9">
        <v>5231200</v>
      </c>
      <c r="E186" s="9">
        <v>197136</v>
      </c>
      <c r="F186" s="9">
        <v>197136</v>
      </c>
      <c r="G186" s="9">
        <f t="shared" si="7"/>
        <v>5438736</v>
      </c>
      <c r="H186" s="9">
        <f t="shared" si="8"/>
        <v>5428336</v>
      </c>
    </row>
    <row r="187" spans="1:8" ht="12.75">
      <c r="A187" s="8" t="s">
        <v>97</v>
      </c>
      <c r="B187" s="17" t="s">
        <v>43</v>
      </c>
      <c r="C187" s="7">
        <v>0</v>
      </c>
      <c r="D187" s="7">
        <v>0</v>
      </c>
      <c r="E187" s="9">
        <v>47698</v>
      </c>
      <c r="F187" s="9">
        <v>41158.33</v>
      </c>
      <c r="G187" s="9">
        <f t="shared" si="7"/>
        <v>47698</v>
      </c>
      <c r="H187" s="9">
        <f t="shared" si="8"/>
        <v>41158.33</v>
      </c>
    </row>
    <row r="188" spans="1:8" ht="12.75">
      <c r="A188" s="8" t="s">
        <v>122</v>
      </c>
      <c r="B188" s="17" t="s">
        <v>44</v>
      </c>
      <c r="C188" s="9">
        <v>1877000</v>
      </c>
      <c r="D188" s="9">
        <v>1859004</v>
      </c>
      <c r="E188" s="9">
        <v>3724493.4</v>
      </c>
      <c r="F188" s="9">
        <v>3624479.4</v>
      </c>
      <c r="G188" s="9">
        <f t="shared" si="7"/>
        <v>5601493.4</v>
      </c>
      <c r="H188" s="9">
        <f t="shared" si="8"/>
        <v>5483483.4</v>
      </c>
    </row>
    <row r="189" spans="1:8" ht="12.75">
      <c r="A189" s="8" t="s">
        <v>99</v>
      </c>
      <c r="B189" s="17" t="s">
        <v>45</v>
      </c>
      <c r="C189" s="9">
        <v>1877000</v>
      </c>
      <c r="D189" s="9">
        <v>1859004</v>
      </c>
      <c r="E189" s="9">
        <v>3724493.4</v>
      </c>
      <c r="F189" s="9">
        <v>3624479.4</v>
      </c>
      <c r="G189" s="9">
        <f t="shared" si="7"/>
        <v>5601493.4</v>
      </c>
      <c r="H189" s="9">
        <f t="shared" si="8"/>
        <v>5483483.4</v>
      </c>
    </row>
    <row r="190" spans="1:8" ht="12.75">
      <c r="A190" s="8" t="s">
        <v>100</v>
      </c>
      <c r="B190" s="17" t="s">
        <v>46</v>
      </c>
      <c r="C190" s="9">
        <v>1877000</v>
      </c>
      <c r="D190" s="9">
        <v>1859004</v>
      </c>
      <c r="E190" s="9">
        <v>3724493.4</v>
      </c>
      <c r="F190" s="9">
        <v>3624479.4</v>
      </c>
      <c r="G190" s="9">
        <f t="shared" si="7"/>
        <v>5601493.4</v>
      </c>
      <c r="H190" s="9">
        <f t="shared" si="8"/>
        <v>5483483.4</v>
      </c>
    </row>
    <row r="191" spans="1:8" ht="32.25" customHeight="1">
      <c r="A191" s="22" t="s">
        <v>121</v>
      </c>
      <c r="B191" s="31" t="s">
        <v>59</v>
      </c>
      <c r="C191" s="32"/>
      <c r="D191" s="32"/>
      <c r="E191" s="32"/>
      <c r="F191" s="32"/>
      <c r="G191" s="32"/>
      <c r="H191" s="33"/>
    </row>
    <row r="192" spans="1:8" ht="12.75">
      <c r="A192" s="8" t="s">
        <v>15</v>
      </c>
      <c r="B192" s="17" t="s">
        <v>156</v>
      </c>
      <c r="C192" s="9">
        <v>237125300</v>
      </c>
      <c r="D192" s="9">
        <v>235041494</v>
      </c>
      <c r="E192" s="9">
        <v>7901175.55</v>
      </c>
      <c r="F192" s="9">
        <v>6200573.68</v>
      </c>
      <c r="G192" s="9">
        <f t="shared" si="7"/>
        <v>245026475.55</v>
      </c>
      <c r="H192" s="9">
        <f t="shared" si="8"/>
        <v>241242067.68</v>
      </c>
    </row>
    <row r="193" spans="1:8" ht="12.75">
      <c r="A193" s="8" t="s">
        <v>71</v>
      </c>
      <c r="B193" s="17" t="s">
        <v>16</v>
      </c>
      <c r="C193" s="9">
        <v>236085300</v>
      </c>
      <c r="D193" s="9">
        <v>234053388.74</v>
      </c>
      <c r="E193" s="9">
        <v>6789988.65</v>
      </c>
      <c r="F193" s="9">
        <v>5261559.12</v>
      </c>
      <c r="G193" s="9">
        <f t="shared" si="7"/>
        <v>242875288.65</v>
      </c>
      <c r="H193" s="9">
        <f t="shared" si="8"/>
        <v>239314947.86</v>
      </c>
    </row>
    <row r="194" spans="1:8" ht="12.75">
      <c r="A194" s="8" t="s">
        <v>72</v>
      </c>
      <c r="B194" s="17" t="s">
        <v>17</v>
      </c>
      <c r="C194" s="9">
        <v>226454800</v>
      </c>
      <c r="D194" s="9">
        <v>225362345.15</v>
      </c>
      <c r="E194" s="9">
        <v>3533176.69</v>
      </c>
      <c r="F194" s="9">
        <v>3309665.77</v>
      </c>
      <c r="G194" s="9">
        <f t="shared" si="7"/>
        <v>229987976.69</v>
      </c>
      <c r="H194" s="9">
        <f t="shared" si="8"/>
        <v>228672010.92000002</v>
      </c>
    </row>
    <row r="195" spans="1:8" ht="12.75">
      <c r="A195" s="8" t="s">
        <v>73</v>
      </c>
      <c r="B195" s="17" t="s">
        <v>18</v>
      </c>
      <c r="C195" s="9">
        <v>185843200</v>
      </c>
      <c r="D195" s="9">
        <v>185747538.92</v>
      </c>
      <c r="E195" s="9">
        <v>2894877.04</v>
      </c>
      <c r="F195" s="9">
        <v>2707928.49</v>
      </c>
      <c r="G195" s="9">
        <f t="shared" si="7"/>
        <v>188738077.04</v>
      </c>
      <c r="H195" s="9">
        <f t="shared" si="8"/>
        <v>188455467.41</v>
      </c>
    </row>
    <row r="196" spans="1:8" ht="12.75">
      <c r="A196" s="8" t="s">
        <v>125</v>
      </c>
      <c r="B196" s="17" t="s">
        <v>19</v>
      </c>
      <c r="C196" s="9">
        <v>185843200</v>
      </c>
      <c r="D196" s="9">
        <v>185747538.92</v>
      </c>
      <c r="E196" s="9">
        <v>2894877.04</v>
      </c>
      <c r="F196" s="9">
        <v>2707928.49</v>
      </c>
      <c r="G196" s="9">
        <f t="shared" si="7"/>
        <v>188738077.04</v>
      </c>
      <c r="H196" s="9">
        <f t="shared" si="8"/>
        <v>188455467.41</v>
      </c>
    </row>
    <row r="197" spans="1:8" ht="12.75">
      <c r="A197" s="8" t="s">
        <v>76</v>
      </c>
      <c r="B197" s="17" t="s">
        <v>21</v>
      </c>
      <c r="C197" s="9">
        <v>40611600</v>
      </c>
      <c r="D197" s="9">
        <v>39614806.23</v>
      </c>
      <c r="E197" s="9">
        <v>638299.65</v>
      </c>
      <c r="F197" s="9">
        <v>601737.28</v>
      </c>
      <c r="G197" s="9">
        <f t="shared" si="7"/>
        <v>41249899.65</v>
      </c>
      <c r="H197" s="9">
        <f t="shared" si="8"/>
        <v>40216543.51</v>
      </c>
    </row>
    <row r="198" spans="1:8" ht="12.75">
      <c r="A198" s="8" t="s">
        <v>77</v>
      </c>
      <c r="B198" s="17" t="s">
        <v>22</v>
      </c>
      <c r="C198" s="9">
        <v>9369900</v>
      </c>
      <c r="D198" s="9">
        <v>8573934.65</v>
      </c>
      <c r="E198" s="9">
        <v>3221701.96</v>
      </c>
      <c r="F198" s="9">
        <v>1929841.75</v>
      </c>
      <c r="G198" s="9">
        <f t="shared" si="7"/>
        <v>12591601.96</v>
      </c>
      <c r="H198" s="9">
        <f t="shared" si="8"/>
        <v>10503776.4</v>
      </c>
    </row>
    <row r="199" spans="1:8" ht="12.75">
      <c r="A199" s="8" t="s">
        <v>78</v>
      </c>
      <c r="B199" s="17" t="s">
        <v>23</v>
      </c>
      <c r="C199" s="9">
        <v>604900</v>
      </c>
      <c r="D199" s="9">
        <v>584881.25</v>
      </c>
      <c r="E199" s="9">
        <v>1721400.42</v>
      </c>
      <c r="F199" s="9">
        <v>1247737.96</v>
      </c>
      <c r="G199" s="9">
        <f t="shared" si="7"/>
        <v>2326300.42</v>
      </c>
      <c r="H199" s="9">
        <f t="shared" si="8"/>
        <v>1832619.21</v>
      </c>
    </row>
    <row r="200" spans="1:8" ht="12.75">
      <c r="A200" s="8" t="s">
        <v>79</v>
      </c>
      <c r="B200" s="17" t="s">
        <v>24</v>
      </c>
      <c r="C200" s="9">
        <v>32000</v>
      </c>
      <c r="D200" s="9">
        <v>32000</v>
      </c>
      <c r="E200" s="7">
        <v>0</v>
      </c>
      <c r="F200" s="7">
        <v>0</v>
      </c>
      <c r="G200" s="9">
        <f t="shared" si="7"/>
        <v>32000</v>
      </c>
      <c r="H200" s="9">
        <f t="shared" si="8"/>
        <v>32000</v>
      </c>
    </row>
    <row r="201" spans="1:8" ht="12.75">
      <c r="A201" s="8" t="s">
        <v>7</v>
      </c>
      <c r="B201" s="17" t="s">
        <v>25</v>
      </c>
      <c r="C201" s="9">
        <v>623500</v>
      </c>
      <c r="D201" s="9">
        <v>498724.98</v>
      </c>
      <c r="E201" s="7">
        <v>0</v>
      </c>
      <c r="F201" s="7">
        <v>0</v>
      </c>
      <c r="G201" s="9">
        <f t="shared" si="7"/>
        <v>623500</v>
      </c>
      <c r="H201" s="9">
        <f t="shared" si="8"/>
        <v>498724.98</v>
      </c>
    </row>
    <row r="202" spans="1:8" ht="12.75">
      <c r="A202" s="8" t="s">
        <v>80</v>
      </c>
      <c r="B202" s="17" t="s">
        <v>26</v>
      </c>
      <c r="C202" s="9">
        <v>816000</v>
      </c>
      <c r="D202" s="9">
        <v>806887.99</v>
      </c>
      <c r="E202" s="9">
        <v>707399.03</v>
      </c>
      <c r="F202" s="9">
        <v>384698.67</v>
      </c>
      <c r="G202" s="9">
        <f t="shared" si="7"/>
        <v>1523399.03</v>
      </c>
      <c r="H202" s="9">
        <f t="shared" si="8"/>
        <v>1191586.66</v>
      </c>
    </row>
    <row r="203" spans="1:8" ht="12.75">
      <c r="A203" s="8" t="s">
        <v>81</v>
      </c>
      <c r="B203" s="17" t="s">
        <v>27</v>
      </c>
      <c r="C203" s="7">
        <v>0</v>
      </c>
      <c r="D203" s="7">
        <v>0</v>
      </c>
      <c r="E203" s="9">
        <v>149874.59</v>
      </c>
      <c r="F203" s="9">
        <v>61124.81</v>
      </c>
      <c r="G203" s="9">
        <f t="shared" si="7"/>
        <v>149874.59</v>
      </c>
      <c r="H203" s="9">
        <f t="shared" si="8"/>
        <v>61124.81</v>
      </c>
    </row>
    <row r="204" spans="1:8" ht="12.75">
      <c r="A204" s="8" t="s">
        <v>82</v>
      </c>
      <c r="B204" s="17" t="s">
        <v>28</v>
      </c>
      <c r="C204" s="9">
        <v>7293500</v>
      </c>
      <c r="D204" s="9">
        <v>6651440.43</v>
      </c>
      <c r="E204" s="9">
        <v>623127.92</v>
      </c>
      <c r="F204" s="9">
        <v>221890.31</v>
      </c>
      <c r="G204" s="9">
        <f t="shared" si="7"/>
        <v>7916627.92</v>
      </c>
      <c r="H204" s="9">
        <f t="shared" si="8"/>
        <v>6873330.739999999</v>
      </c>
    </row>
    <row r="205" spans="1:8" ht="12.75">
      <c r="A205" s="8" t="s">
        <v>83</v>
      </c>
      <c r="B205" s="17" t="s">
        <v>29</v>
      </c>
      <c r="C205" s="9">
        <v>2926900</v>
      </c>
      <c r="D205" s="9">
        <v>2595599.52</v>
      </c>
      <c r="E205" s="9">
        <v>275058.4</v>
      </c>
      <c r="F205" s="9">
        <v>114494.62</v>
      </c>
      <c r="G205" s="9">
        <f t="shared" si="7"/>
        <v>3201958.4</v>
      </c>
      <c r="H205" s="9">
        <f t="shared" si="8"/>
        <v>2710094.14</v>
      </c>
    </row>
    <row r="206" spans="1:8" ht="12.75">
      <c r="A206" s="8" t="s">
        <v>84</v>
      </c>
      <c r="B206" s="17" t="s">
        <v>30</v>
      </c>
      <c r="C206" s="9">
        <v>131200</v>
      </c>
      <c r="D206" s="9">
        <v>104718.64</v>
      </c>
      <c r="E206" s="9">
        <v>27000</v>
      </c>
      <c r="F206" s="9">
        <v>6633.44</v>
      </c>
      <c r="G206" s="9">
        <f t="shared" si="7"/>
        <v>158200</v>
      </c>
      <c r="H206" s="9">
        <f t="shared" si="8"/>
        <v>111352.08</v>
      </c>
    </row>
    <row r="207" spans="1:8" ht="12.75">
      <c r="A207" s="8" t="s">
        <v>85</v>
      </c>
      <c r="B207" s="17" t="s">
        <v>31</v>
      </c>
      <c r="C207" s="9">
        <v>1441500</v>
      </c>
      <c r="D207" s="9">
        <v>1288256.95</v>
      </c>
      <c r="E207" s="9">
        <v>278289.52</v>
      </c>
      <c r="F207" s="9">
        <v>93141.32</v>
      </c>
      <c r="G207" s="9">
        <f t="shared" si="7"/>
        <v>1719789.52</v>
      </c>
      <c r="H207" s="9">
        <f t="shared" si="8"/>
        <v>1381398.27</v>
      </c>
    </row>
    <row r="208" spans="1:8" ht="12.75">
      <c r="A208" s="8" t="s">
        <v>86</v>
      </c>
      <c r="B208" s="17" t="s">
        <v>32</v>
      </c>
      <c r="C208" s="9">
        <v>375500</v>
      </c>
      <c r="D208" s="9">
        <v>253741.69</v>
      </c>
      <c r="E208" s="9">
        <v>24950</v>
      </c>
      <c r="F208" s="9">
        <v>1571.21</v>
      </c>
      <c r="G208" s="9">
        <f t="shared" si="7"/>
        <v>400450</v>
      </c>
      <c r="H208" s="9">
        <f t="shared" si="8"/>
        <v>255312.9</v>
      </c>
    </row>
    <row r="209" spans="1:8" ht="12.75">
      <c r="A209" s="8" t="s">
        <v>87</v>
      </c>
      <c r="B209" s="17" t="s">
        <v>33</v>
      </c>
      <c r="C209" s="9">
        <v>2418400</v>
      </c>
      <c r="D209" s="9">
        <v>2409123.63</v>
      </c>
      <c r="E209" s="9">
        <v>17830</v>
      </c>
      <c r="F209" s="9">
        <v>6049.72</v>
      </c>
      <c r="G209" s="9">
        <f t="shared" si="7"/>
        <v>2436230</v>
      </c>
      <c r="H209" s="9">
        <f t="shared" si="8"/>
        <v>2415173.35</v>
      </c>
    </row>
    <row r="210" spans="1:8" ht="12.75">
      <c r="A210" s="8" t="s">
        <v>173</v>
      </c>
      <c r="B210" s="17" t="s">
        <v>34</v>
      </c>
      <c r="C210" s="7">
        <v>0</v>
      </c>
      <c r="D210" s="7">
        <v>0</v>
      </c>
      <c r="E210" s="9">
        <v>19900</v>
      </c>
      <c r="F210" s="9">
        <v>14390</v>
      </c>
      <c r="G210" s="9">
        <f t="shared" si="7"/>
        <v>19900</v>
      </c>
      <c r="H210" s="9">
        <f t="shared" si="8"/>
        <v>14390</v>
      </c>
    </row>
    <row r="211" spans="1:8" ht="12.75">
      <c r="A211" s="8" t="s">
        <v>172</v>
      </c>
      <c r="B211" s="17" t="s">
        <v>36</v>
      </c>
      <c r="C211" s="7">
        <v>0</v>
      </c>
      <c r="D211" s="7">
        <v>0</v>
      </c>
      <c r="E211" s="9">
        <v>19900</v>
      </c>
      <c r="F211" s="9">
        <v>14390</v>
      </c>
      <c r="G211" s="9">
        <f t="shared" si="7"/>
        <v>19900</v>
      </c>
      <c r="H211" s="9">
        <f t="shared" si="8"/>
        <v>14390</v>
      </c>
    </row>
    <row r="212" spans="1:8" ht="12.75">
      <c r="A212" s="8" t="s">
        <v>94</v>
      </c>
      <c r="B212" s="17" t="s">
        <v>40</v>
      </c>
      <c r="C212" s="9">
        <v>234600</v>
      </c>
      <c r="D212" s="9">
        <v>98358.34</v>
      </c>
      <c r="E212" s="7">
        <v>0</v>
      </c>
      <c r="F212" s="7">
        <v>0</v>
      </c>
      <c r="G212" s="9">
        <f t="shared" si="7"/>
        <v>234600</v>
      </c>
      <c r="H212" s="9">
        <f t="shared" si="8"/>
        <v>98358.34</v>
      </c>
    </row>
    <row r="213" spans="1:8" ht="12.75">
      <c r="A213" s="8" t="s">
        <v>95</v>
      </c>
      <c r="B213" s="17" t="s">
        <v>41</v>
      </c>
      <c r="C213" s="9">
        <v>234600</v>
      </c>
      <c r="D213" s="9">
        <v>98358.34</v>
      </c>
      <c r="E213" s="7">
        <v>0</v>
      </c>
      <c r="F213" s="7">
        <v>0</v>
      </c>
      <c r="G213" s="9">
        <f t="shared" si="7"/>
        <v>234600</v>
      </c>
      <c r="H213" s="9">
        <f t="shared" si="8"/>
        <v>98358.34</v>
      </c>
    </row>
    <row r="214" spans="1:8" ht="12.75">
      <c r="A214" s="8" t="s">
        <v>97</v>
      </c>
      <c r="B214" s="17" t="s">
        <v>43</v>
      </c>
      <c r="C214" s="9">
        <v>26000</v>
      </c>
      <c r="D214" s="9">
        <v>18750.6</v>
      </c>
      <c r="E214" s="9">
        <v>35110</v>
      </c>
      <c r="F214" s="9">
        <v>22051.6</v>
      </c>
      <c r="G214" s="9">
        <f t="shared" si="7"/>
        <v>61110</v>
      </c>
      <c r="H214" s="9">
        <f t="shared" si="8"/>
        <v>40802.2</v>
      </c>
    </row>
    <row r="215" spans="1:8" ht="12.75">
      <c r="A215" s="8" t="s">
        <v>122</v>
      </c>
      <c r="B215" s="17" t="s">
        <v>44</v>
      </c>
      <c r="C215" s="9">
        <v>1040000</v>
      </c>
      <c r="D215" s="9">
        <v>988105.26</v>
      </c>
      <c r="E215" s="9">
        <v>1111186.9</v>
      </c>
      <c r="F215" s="9">
        <v>939014.56</v>
      </c>
      <c r="G215" s="9">
        <f t="shared" si="7"/>
        <v>2151186.9</v>
      </c>
      <c r="H215" s="9">
        <f t="shared" si="8"/>
        <v>1927119.82</v>
      </c>
    </row>
    <row r="216" spans="1:8" ht="12.75">
      <c r="A216" s="8" t="s">
        <v>99</v>
      </c>
      <c r="B216" s="17" t="s">
        <v>45</v>
      </c>
      <c r="C216" s="9">
        <v>1040000</v>
      </c>
      <c r="D216" s="9">
        <v>988105.26</v>
      </c>
      <c r="E216" s="9">
        <v>1111186.9</v>
      </c>
      <c r="F216" s="9">
        <v>939014.56</v>
      </c>
      <c r="G216" s="9">
        <f t="shared" si="7"/>
        <v>2151186.9</v>
      </c>
      <c r="H216" s="9">
        <f t="shared" si="8"/>
        <v>1927119.82</v>
      </c>
    </row>
    <row r="217" spans="1:8" ht="12.75">
      <c r="A217" s="8" t="s">
        <v>100</v>
      </c>
      <c r="B217" s="17" t="s">
        <v>46</v>
      </c>
      <c r="C217" s="9">
        <v>1040000</v>
      </c>
      <c r="D217" s="9">
        <v>988105.26</v>
      </c>
      <c r="E217" s="9">
        <v>1111186.9</v>
      </c>
      <c r="F217" s="9">
        <v>939014.56</v>
      </c>
      <c r="G217" s="9">
        <f t="shared" si="7"/>
        <v>2151186.9</v>
      </c>
      <c r="H217" s="9">
        <f t="shared" si="8"/>
        <v>1927119.82</v>
      </c>
    </row>
    <row r="218" spans="1:8" ht="12.75">
      <c r="A218" s="12" t="s">
        <v>123</v>
      </c>
      <c r="B218" s="15" t="s">
        <v>60</v>
      </c>
      <c r="D218" s="7"/>
      <c r="E218" s="7"/>
      <c r="F218" s="7"/>
      <c r="G218" s="9"/>
      <c r="H218" s="9"/>
    </row>
    <row r="219" spans="1:8" ht="12.75">
      <c r="A219" s="8" t="s">
        <v>15</v>
      </c>
      <c r="B219" s="17" t="s">
        <v>156</v>
      </c>
      <c r="C219" s="9">
        <v>17118336500</v>
      </c>
      <c r="D219" s="9">
        <v>17115355314.81</v>
      </c>
      <c r="E219" s="9">
        <v>18176570807.04</v>
      </c>
      <c r="F219" s="9">
        <v>13355593288.88</v>
      </c>
      <c r="G219" s="9">
        <f t="shared" si="7"/>
        <v>35294907307.04</v>
      </c>
      <c r="H219" s="9">
        <f t="shared" si="8"/>
        <v>30470948603.69</v>
      </c>
    </row>
    <row r="220" spans="1:8" ht="12.75">
      <c r="A220" s="8" t="s">
        <v>144</v>
      </c>
      <c r="B220" s="17" t="s">
        <v>16</v>
      </c>
      <c r="C220" s="9">
        <v>17118336500</v>
      </c>
      <c r="D220" s="9">
        <v>17115355314.81</v>
      </c>
      <c r="E220" s="9">
        <v>16188890742.64</v>
      </c>
      <c r="F220" s="9">
        <v>12262640439.01</v>
      </c>
      <c r="G220" s="9">
        <f t="shared" si="7"/>
        <v>33307227242.64</v>
      </c>
      <c r="H220" s="9">
        <f t="shared" si="8"/>
        <v>29377995753.82</v>
      </c>
    </row>
    <row r="221" spans="1:8" ht="12.75">
      <c r="A221" s="8" t="s">
        <v>77</v>
      </c>
      <c r="B221" s="17" t="s">
        <v>22</v>
      </c>
      <c r="C221" s="9">
        <v>17118336500</v>
      </c>
      <c r="D221" s="9">
        <v>17115355314.81</v>
      </c>
      <c r="E221" s="9">
        <v>16188890742.64</v>
      </c>
      <c r="F221" s="9">
        <v>12262640439.01</v>
      </c>
      <c r="G221" s="9">
        <f t="shared" si="7"/>
        <v>33307227242.64</v>
      </c>
      <c r="H221" s="9">
        <f t="shared" si="8"/>
        <v>29377995753.82</v>
      </c>
    </row>
    <row r="222" spans="1:8" ht="12.75">
      <c r="A222" s="8" t="s">
        <v>173</v>
      </c>
      <c r="B222" s="17" t="s">
        <v>34</v>
      </c>
      <c r="C222" s="9">
        <v>17118336500</v>
      </c>
      <c r="D222" s="9">
        <v>17115355314.81</v>
      </c>
      <c r="E222" s="9">
        <v>16188890742.64</v>
      </c>
      <c r="F222" s="9">
        <v>12262640439.01</v>
      </c>
      <c r="G222" s="9">
        <f t="shared" si="7"/>
        <v>33307227242.64</v>
      </c>
      <c r="H222" s="9">
        <f t="shared" si="8"/>
        <v>29377995753.82</v>
      </c>
    </row>
    <row r="223" spans="1:8" ht="12.75">
      <c r="A223" s="8" t="s">
        <v>174</v>
      </c>
      <c r="B223" s="17" t="s">
        <v>35</v>
      </c>
      <c r="C223" s="7">
        <v>0</v>
      </c>
      <c r="D223" s="7">
        <v>0</v>
      </c>
      <c r="E223" s="9">
        <v>7000</v>
      </c>
      <c r="F223" s="7">
        <v>0</v>
      </c>
      <c r="G223" s="9">
        <f t="shared" si="7"/>
        <v>7000</v>
      </c>
      <c r="H223" s="9">
        <f t="shared" si="8"/>
        <v>0</v>
      </c>
    </row>
    <row r="224" spans="1:8" ht="12.75">
      <c r="A224" s="8" t="s">
        <v>172</v>
      </c>
      <c r="B224" s="17" t="s">
        <v>36</v>
      </c>
      <c r="C224" s="9">
        <v>17118336500</v>
      </c>
      <c r="D224" s="9">
        <v>17115355314.81</v>
      </c>
      <c r="E224" s="9">
        <v>16188883742.64</v>
      </c>
      <c r="F224" s="9">
        <v>12262640439.01</v>
      </c>
      <c r="G224" s="9">
        <f t="shared" si="7"/>
        <v>33307220242.64</v>
      </c>
      <c r="H224" s="9">
        <f t="shared" si="8"/>
        <v>29377995753.82</v>
      </c>
    </row>
    <row r="225" spans="1:8" ht="12.75">
      <c r="A225" s="8" t="s">
        <v>122</v>
      </c>
      <c r="B225" s="17" t="s">
        <v>44</v>
      </c>
      <c r="C225" s="7">
        <v>0</v>
      </c>
      <c r="D225" s="7">
        <v>0</v>
      </c>
      <c r="E225" s="9">
        <v>1987680064.4</v>
      </c>
      <c r="F225" s="9">
        <v>1092952849.87</v>
      </c>
      <c r="G225" s="9">
        <f t="shared" si="7"/>
        <v>1987680064.4</v>
      </c>
      <c r="H225" s="9">
        <f t="shared" si="8"/>
        <v>1092952849.87</v>
      </c>
    </row>
    <row r="226" spans="1:8" ht="12.75">
      <c r="A226" s="8" t="s">
        <v>106</v>
      </c>
      <c r="B226" s="17" t="s">
        <v>53</v>
      </c>
      <c r="C226" s="7">
        <v>0</v>
      </c>
      <c r="D226" s="7">
        <v>0</v>
      </c>
      <c r="E226" s="9">
        <v>1987680064.4</v>
      </c>
      <c r="F226" s="9">
        <v>1092952849.87</v>
      </c>
      <c r="G226" s="9">
        <f t="shared" si="7"/>
        <v>1987680064.4</v>
      </c>
      <c r="H226" s="9">
        <f t="shared" si="8"/>
        <v>1092952849.87</v>
      </c>
    </row>
    <row r="227" spans="1:8" ht="12.75">
      <c r="A227" s="8" t="s">
        <v>107</v>
      </c>
      <c r="B227" s="17" t="s">
        <v>54</v>
      </c>
      <c r="C227" s="7">
        <v>0</v>
      </c>
      <c r="D227" s="7">
        <v>0</v>
      </c>
      <c r="E227" s="9">
        <v>1987680064.4</v>
      </c>
      <c r="F227" s="9">
        <v>1092952849.87</v>
      </c>
      <c r="G227" s="9">
        <f t="shared" si="7"/>
        <v>1987680064.4</v>
      </c>
      <c r="H227" s="9">
        <f t="shared" si="8"/>
        <v>1092952849.87</v>
      </c>
    </row>
    <row r="228" spans="1:8" ht="14.25">
      <c r="A228" s="22" t="s">
        <v>124</v>
      </c>
      <c r="B228" s="15" t="s">
        <v>61</v>
      </c>
      <c r="D228" s="7"/>
      <c r="E228" s="7"/>
      <c r="F228" s="7"/>
      <c r="G228" s="9"/>
      <c r="H228" s="9"/>
    </row>
    <row r="229" spans="1:8" ht="12.75">
      <c r="A229" s="8" t="s">
        <v>15</v>
      </c>
      <c r="B229" s="17" t="s">
        <v>156</v>
      </c>
      <c r="C229" s="9">
        <v>111481300</v>
      </c>
      <c r="D229" s="9">
        <v>109540428.01</v>
      </c>
      <c r="E229" s="9">
        <v>8787522.26</v>
      </c>
      <c r="F229" s="9">
        <v>4899919.83</v>
      </c>
      <c r="G229" s="9">
        <f t="shared" si="7"/>
        <v>120268822.26</v>
      </c>
      <c r="H229" s="9">
        <f t="shared" si="8"/>
        <v>114440347.84</v>
      </c>
    </row>
    <row r="230" spans="1:8" ht="12.75">
      <c r="A230" s="8" t="s">
        <v>71</v>
      </c>
      <c r="B230" s="17" t="s">
        <v>16</v>
      </c>
      <c r="C230" s="9">
        <v>111481300</v>
      </c>
      <c r="D230" s="9">
        <v>109540428.01</v>
      </c>
      <c r="E230" s="9">
        <v>8382522.26</v>
      </c>
      <c r="F230" s="9">
        <v>4699919.83</v>
      </c>
      <c r="G230" s="9">
        <f t="shared" si="7"/>
        <v>119863822.26</v>
      </c>
      <c r="H230" s="9">
        <f t="shared" si="8"/>
        <v>114240347.84</v>
      </c>
    </row>
    <row r="231" spans="1:8" ht="12.75">
      <c r="A231" s="8" t="s">
        <v>72</v>
      </c>
      <c r="B231" s="17" t="s">
        <v>17</v>
      </c>
      <c r="C231" s="9">
        <v>100574000</v>
      </c>
      <c r="D231" s="9">
        <v>100281495.69</v>
      </c>
      <c r="E231" s="9">
        <v>1680791.38</v>
      </c>
      <c r="F231" s="9">
        <v>1361669.18</v>
      </c>
      <c r="G231" s="9">
        <f t="shared" si="7"/>
        <v>102254791.38</v>
      </c>
      <c r="H231" s="9">
        <f t="shared" si="8"/>
        <v>101643164.87</v>
      </c>
    </row>
    <row r="232" spans="1:8" ht="12.75">
      <c r="A232" s="8" t="s">
        <v>73</v>
      </c>
      <c r="B232" s="17" t="s">
        <v>18</v>
      </c>
      <c r="C232" s="9">
        <v>82437700</v>
      </c>
      <c r="D232" s="9">
        <v>82390117.53</v>
      </c>
      <c r="E232" s="9">
        <v>1374358.93</v>
      </c>
      <c r="F232" s="9">
        <v>1130434.7</v>
      </c>
      <c r="G232" s="9">
        <f t="shared" si="7"/>
        <v>83812058.93</v>
      </c>
      <c r="H232" s="9">
        <f t="shared" si="8"/>
        <v>83520552.23</v>
      </c>
    </row>
    <row r="233" spans="1:8" ht="12.75">
      <c r="A233" s="8" t="s">
        <v>125</v>
      </c>
      <c r="B233" s="17" t="s">
        <v>19</v>
      </c>
      <c r="C233" s="9">
        <v>82437700</v>
      </c>
      <c r="D233" s="9">
        <v>82390117.53</v>
      </c>
      <c r="E233" s="9">
        <v>1374358.93</v>
      </c>
      <c r="F233" s="9">
        <v>1130434.7</v>
      </c>
      <c r="G233" s="9">
        <f t="shared" si="7"/>
        <v>83812058.93</v>
      </c>
      <c r="H233" s="9">
        <f t="shared" si="8"/>
        <v>83520552.23</v>
      </c>
    </row>
    <row r="234" spans="1:8" ht="12.75">
      <c r="A234" s="8" t="s">
        <v>76</v>
      </c>
      <c r="B234" s="17" t="s">
        <v>21</v>
      </c>
      <c r="C234" s="9">
        <v>18136300</v>
      </c>
      <c r="D234" s="9">
        <v>17891378.16</v>
      </c>
      <c r="E234" s="9">
        <v>306432.45</v>
      </c>
      <c r="F234" s="9">
        <v>231234.48</v>
      </c>
      <c r="G234" s="9">
        <f t="shared" si="7"/>
        <v>18442732.45</v>
      </c>
      <c r="H234" s="9">
        <f t="shared" si="8"/>
        <v>18122612.64</v>
      </c>
    </row>
    <row r="235" spans="1:8" ht="12.75">
      <c r="A235" s="8" t="s">
        <v>77</v>
      </c>
      <c r="B235" s="17" t="s">
        <v>22</v>
      </c>
      <c r="C235" s="9">
        <v>10886800</v>
      </c>
      <c r="D235" s="9">
        <v>9258837.6</v>
      </c>
      <c r="E235" s="9">
        <v>6251730.88</v>
      </c>
      <c r="F235" s="9">
        <v>3212174.95</v>
      </c>
      <c r="G235" s="9">
        <f t="shared" si="7"/>
        <v>17138530.88</v>
      </c>
      <c r="H235" s="9">
        <f t="shared" si="8"/>
        <v>12471012.55</v>
      </c>
    </row>
    <row r="236" spans="1:8" ht="12.75">
      <c r="A236" s="8" t="s">
        <v>78</v>
      </c>
      <c r="B236" s="17" t="s">
        <v>23</v>
      </c>
      <c r="C236" s="9">
        <v>1850000</v>
      </c>
      <c r="D236" s="9">
        <v>1582248.27</v>
      </c>
      <c r="E236" s="9">
        <v>2928863</v>
      </c>
      <c r="F236" s="9">
        <v>1706179.33</v>
      </c>
      <c r="G236" s="9">
        <f t="shared" si="7"/>
        <v>4778863</v>
      </c>
      <c r="H236" s="9">
        <f t="shared" si="8"/>
        <v>3288427.6</v>
      </c>
    </row>
    <row r="237" spans="1:8" ht="12.75">
      <c r="A237" s="8" t="s">
        <v>80</v>
      </c>
      <c r="B237" s="17" t="s">
        <v>26</v>
      </c>
      <c r="C237" s="9">
        <v>4300000</v>
      </c>
      <c r="D237" s="9">
        <v>3812152.05</v>
      </c>
      <c r="E237" s="9">
        <v>1181824.13</v>
      </c>
      <c r="F237" s="9">
        <v>672916.83</v>
      </c>
      <c r="G237" s="9">
        <f t="shared" si="7"/>
        <v>5481824.13</v>
      </c>
      <c r="H237" s="9">
        <f t="shared" si="8"/>
        <v>4485068.88</v>
      </c>
    </row>
    <row r="238" spans="1:8" ht="12.75">
      <c r="A238" s="8" t="s">
        <v>81</v>
      </c>
      <c r="B238" s="17" t="s">
        <v>27</v>
      </c>
      <c r="C238" s="9">
        <v>140000</v>
      </c>
      <c r="D238" s="9">
        <v>62179.9</v>
      </c>
      <c r="E238" s="9">
        <v>561543.75</v>
      </c>
      <c r="F238" s="9">
        <v>502743.75</v>
      </c>
      <c r="G238" s="9">
        <f t="shared" si="7"/>
        <v>701543.75</v>
      </c>
      <c r="H238" s="9">
        <f t="shared" si="8"/>
        <v>564923.65</v>
      </c>
    </row>
    <row r="239" spans="1:8" ht="12.75">
      <c r="A239" s="8" t="s">
        <v>82</v>
      </c>
      <c r="B239" s="17" t="s">
        <v>28</v>
      </c>
      <c r="C239" s="9">
        <v>4561900</v>
      </c>
      <c r="D239" s="9">
        <v>3791839.38</v>
      </c>
      <c r="E239" s="9">
        <v>1549500</v>
      </c>
      <c r="F239" s="9">
        <v>329335.04</v>
      </c>
      <c r="G239" s="9">
        <f t="shared" si="7"/>
        <v>6111400</v>
      </c>
      <c r="H239" s="9">
        <f t="shared" si="8"/>
        <v>4121174.42</v>
      </c>
    </row>
    <row r="240" spans="1:8" ht="12.75">
      <c r="A240" s="8" t="s">
        <v>83</v>
      </c>
      <c r="B240" s="17" t="s">
        <v>29</v>
      </c>
      <c r="C240" s="9">
        <v>1845000</v>
      </c>
      <c r="D240" s="9">
        <v>1731590.4</v>
      </c>
      <c r="E240" s="9">
        <v>100000</v>
      </c>
      <c r="F240" s="7">
        <v>0</v>
      </c>
      <c r="G240" s="9">
        <f t="shared" si="7"/>
        <v>1945000</v>
      </c>
      <c r="H240" s="9">
        <f t="shared" si="8"/>
        <v>1731590.4</v>
      </c>
    </row>
    <row r="241" spans="1:8" ht="12.75">
      <c r="A241" s="8" t="s">
        <v>84</v>
      </c>
      <c r="B241" s="17" t="s">
        <v>30</v>
      </c>
      <c r="C241" s="9">
        <v>140000</v>
      </c>
      <c r="D241" s="9">
        <v>105009.74</v>
      </c>
      <c r="E241" s="9">
        <v>45300</v>
      </c>
      <c r="F241" s="9">
        <v>9439.63</v>
      </c>
      <c r="G241" s="9">
        <f t="shared" si="7"/>
        <v>185300</v>
      </c>
      <c r="H241" s="9">
        <f t="shared" si="8"/>
        <v>114449.37000000001</v>
      </c>
    </row>
    <row r="242" spans="1:8" ht="12.75">
      <c r="A242" s="8" t="s">
        <v>85</v>
      </c>
      <c r="B242" s="17" t="s">
        <v>31</v>
      </c>
      <c r="C242" s="9">
        <v>2206900</v>
      </c>
      <c r="D242" s="9">
        <v>1688104.9</v>
      </c>
      <c r="E242" s="9">
        <v>670800</v>
      </c>
      <c r="F242" s="9">
        <v>123089.86</v>
      </c>
      <c r="G242" s="9">
        <f t="shared" si="7"/>
        <v>2877700</v>
      </c>
      <c r="H242" s="9">
        <f t="shared" si="8"/>
        <v>1811194.76</v>
      </c>
    </row>
    <row r="243" spans="1:8" ht="12.75">
      <c r="A243" s="8" t="s">
        <v>86</v>
      </c>
      <c r="B243" s="17" t="s">
        <v>32</v>
      </c>
      <c r="C243" s="9">
        <v>305000</v>
      </c>
      <c r="D243" s="9">
        <v>219140.16</v>
      </c>
      <c r="E243" s="9">
        <v>702600</v>
      </c>
      <c r="F243" s="9">
        <v>177132.89</v>
      </c>
      <c r="G243" s="9">
        <f t="shared" si="7"/>
        <v>1007600</v>
      </c>
      <c r="H243" s="9">
        <f t="shared" si="8"/>
        <v>396273.05000000005</v>
      </c>
    </row>
    <row r="244" spans="1:8" ht="12.75">
      <c r="A244" s="8" t="s">
        <v>87</v>
      </c>
      <c r="B244" s="17" t="s">
        <v>33</v>
      </c>
      <c r="C244" s="9">
        <v>65000</v>
      </c>
      <c r="D244" s="9">
        <v>47994.18</v>
      </c>
      <c r="E244" s="9">
        <v>30800</v>
      </c>
      <c r="F244" s="9">
        <v>19672.66</v>
      </c>
      <c r="G244" s="9">
        <f t="shared" si="7"/>
        <v>95800</v>
      </c>
      <c r="H244" s="9">
        <f t="shared" si="8"/>
        <v>67666.84</v>
      </c>
    </row>
    <row r="245" spans="1:8" ht="12.75">
      <c r="A245" s="8" t="s">
        <v>173</v>
      </c>
      <c r="B245" s="17" t="s">
        <v>34</v>
      </c>
      <c r="C245" s="9">
        <v>34900</v>
      </c>
      <c r="D245" s="9">
        <v>10418</v>
      </c>
      <c r="E245" s="9">
        <v>30000</v>
      </c>
      <c r="F245" s="9">
        <v>1000</v>
      </c>
      <c r="G245" s="9">
        <f aca="true" t="shared" si="9" ref="G245:G308">C245+E245</f>
        <v>64900</v>
      </c>
      <c r="H245" s="9">
        <f aca="true" t="shared" si="10" ref="H245:H308">D245+F245</f>
        <v>11418</v>
      </c>
    </row>
    <row r="246" spans="1:8" ht="12.75">
      <c r="A246" s="8" t="s">
        <v>172</v>
      </c>
      <c r="B246" s="17" t="s">
        <v>36</v>
      </c>
      <c r="C246" s="9">
        <v>34900</v>
      </c>
      <c r="D246" s="9">
        <v>10418</v>
      </c>
      <c r="E246" s="9">
        <v>30000</v>
      </c>
      <c r="F246" s="9">
        <v>1000</v>
      </c>
      <c r="G246" s="9">
        <f t="shared" si="9"/>
        <v>64900</v>
      </c>
      <c r="H246" s="9">
        <f t="shared" si="10"/>
        <v>11418</v>
      </c>
    </row>
    <row r="247" spans="1:8" ht="12.75">
      <c r="A247" s="8" t="s">
        <v>97</v>
      </c>
      <c r="B247" s="17" t="s">
        <v>43</v>
      </c>
      <c r="C247" s="9">
        <v>20500</v>
      </c>
      <c r="D247" s="7">
        <v>94.72</v>
      </c>
      <c r="E247" s="9">
        <v>450000</v>
      </c>
      <c r="F247" s="9">
        <v>126075.7</v>
      </c>
      <c r="G247" s="9">
        <f t="shared" si="9"/>
        <v>470500</v>
      </c>
      <c r="H247" s="9">
        <f t="shared" si="10"/>
        <v>126170.42</v>
      </c>
    </row>
    <row r="248" spans="1:8" ht="12.75">
      <c r="A248" s="8" t="s">
        <v>122</v>
      </c>
      <c r="B248" s="17" t="s">
        <v>44</v>
      </c>
      <c r="C248" s="7">
        <v>0</v>
      </c>
      <c r="D248" s="7">
        <v>0</v>
      </c>
      <c r="E248" s="9">
        <v>405000</v>
      </c>
      <c r="F248" s="9">
        <v>200000</v>
      </c>
      <c r="G248" s="9">
        <f t="shared" si="9"/>
        <v>405000</v>
      </c>
      <c r="H248" s="9">
        <f t="shared" si="10"/>
        <v>200000</v>
      </c>
    </row>
    <row r="249" spans="1:8" ht="12.75">
      <c r="A249" s="8" t="s">
        <v>99</v>
      </c>
      <c r="B249" s="17" t="s">
        <v>45</v>
      </c>
      <c r="C249" s="7">
        <v>0</v>
      </c>
      <c r="D249" s="7">
        <v>0</v>
      </c>
      <c r="E249" s="9">
        <v>405000</v>
      </c>
      <c r="F249" s="9">
        <v>200000</v>
      </c>
      <c r="G249" s="9">
        <f t="shared" si="9"/>
        <v>405000</v>
      </c>
      <c r="H249" s="9">
        <f t="shared" si="10"/>
        <v>200000</v>
      </c>
    </row>
    <row r="250" spans="1:8" ht="12.75">
      <c r="A250" s="8" t="s">
        <v>100</v>
      </c>
      <c r="B250" s="17" t="s">
        <v>46</v>
      </c>
      <c r="C250" s="7">
        <v>0</v>
      </c>
      <c r="D250" s="7">
        <v>0</v>
      </c>
      <c r="E250" s="9">
        <v>205000</v>
      </c>
      <c r="F250" s="7">
        <v>0</v>
      </c>
      <c r="G250" s="9">
        <f t="shared" si="9"/>
        <v>205000</v>
      </c>
      <c r="H250" s="9">
        <f t="shared" si="10"/>
        <v>0</v>
      </c>
    </row>
    <row r="251" spans="1:8" ht="12.75">
      <c r="A251" s="8" t="s">
        <v>105</v>
      </c>
      <c r="B251" s="17" t="s">
        <v>52</v>
      </c>
      <c r="C251" s="7">
        <v>0</v>
      </c>
      <c r="D251" s="7">
        <v>0</v>
      </c>
      <c r="E251" s="9">
        <v>200000</v>
      </c>
      <c r="F251" s="9">
        <v>200000</v>
      </c>
      <c r="G251" s="9">
        <f t="shared" si="9"/>
        <v>200000</v>
      </c>
      <c r="H251" s="9">
        <f t="shared" si="10"/>
        <v>200000</v>
      </c>
    </row>
    <row r="252" spans="1:8" ht="14.25">
      <c r="A252" s="22" t="s">
        <v>126</v>
      </c>
      <c r="B252" s="15" t="s">
        <v>181</v>
      </c>
      <c r="D252" s="7"/>
      <c r="E252" s="7"/>
      <c r="F252" s="7"/>
      <c r="G252" s="9"/>
      <c r="H252" s="9"/>
    </row>
    <row r="253" spans="1:8" ht="12.75">
      <c r="A253" s="8" t="s">
        <v>70</v>
      </c>
      <c r="B253" s="17" t="s">
        <v>156</v>
      </c>
      <c r="C253" s="9">
        <v>4451297700</v>
      </c>
      <c r="D253" s="9">
        <v>4448945833.2</v>
      </c>
      <c r="E253" s="7">
        <v>0</v>
      </c>
      <c r="F253" s="7">
        <v>0</v>
      </c>
      <c r="G253" s="9">
        <f t="shared" si="9"/>
        <v>4451297700</v>
      </c>
      <c r="H253" s="9">
        <f t="shared" si="10"/>
        <v>4448945833.2</v>
      </c>
    </row>
    <row r="254" spans="1:8" ht="12.75">
      <c r="A254" s="8" t="s">
        <v>71</v>
      </c>
      <c r="B254" s="17" t="s">
        <v>16</v>
      </c>
      <c r="C254" s="9">
        <v>4451297700</v>
      </c>
      <c r="D254" s="9">
        <v>4448945833.2</v>
      </c>
      <c r="E254" s="7">
        <v>0</v>
      </c>
      <c r="F254" s="7">
        <v>0</v>
      </c>
      <c r="G254" s="9">
        <f t="shared" si="9"/>
        <v>4451297700</v>
      </c>
      <c r="H254" s="9">
        <f t="shared" si="10"/>
        <v>4448945833.2</v>
      </c>
    </row>
    <row r="255" spans="1:8" ht="12.75">
      <c r="A255" s="8" t="s">
        <v>94</v>
      </c>
      <c r="B255" s="17" t="s">
        <v>40</v>
      </c>
      <c r="C255" s="9">
        <v>4451297700</v>
      </c>
      <c r="D255" s="9">
        <v>4448945833.2</v>
      </c>
      <c r="E255" s="7">
        <v>0</v>
      </c>
      <c r="F255" s="7">
        <v>0</v>
      </c>
      <c r="G255" s="9">
        <f t="shared" si="9"/>
        <v>4451297700</v>
      </c>
      <c r="H255" s="9">
        <f t="shared" si="10"/>
        <v>4448945833.2</v>
      </c>
    </row>
    <row r="256" spans="1:8" ht="12.75">
      <c r="A256" s="8" t="s">
        <v>95</v>
      </c>
      <c r="B256" s="17" t="s">
        <v>41</v>
      </c>
      <c r="C256" s="9">
        <v>4451297700</v>
      </c>
      <c r="D256" s="9">
        <v>4448945833.2</v>
      </c>
      <c r="E256" s="7">
        <v>0</v>
      </c>
      <c r="F256" s="7">
        <v>0</v>
      </c>
      <c r="G256" s="9">
        <f t="shared" si="9"/>
        <v>4451297700</v>
      </c>
      <c r="H256" s="9">
        <f t="shared" si="10"/>
        <v>4448945833.2</v>
      </c>
    </row>
    <row r="257" spans="1:8" ht="39" customHeight="1">
      <c r="A257" s="22" t="s">
        <v>127</v>
      </c>
      <c r="B257" s="31" t="s">
        <v>178</v>
      </c>
      <c r="C257" s="32"/>
      <c r="D257" s="32"/>
      <c r="E257" s="32"/>
      <c r="F257" s="32"/>
      <c r="G257" s="32"/>
      <c r="H257" s="33"/>
    </row>
    <row r="258" spans="1:8" ht="12.75">
      <c r="A258" s="8" t="s">
        <v>15</v>
      </c>
      <c r="B258" s="17" t="s">
        <v>156</v>
      </c>
      <c r="C258" s="9">
        <v>35408800</v>
      </c>
      <c r="D258" s="9">
        <v>33436883.68</v>
      </c>
      <c r="E258" s="9">
        <v>19008152.22</v>
      </c>
      <c r="F258" s="9">
        <v>9971596.97</v>
      </c>
      <c r="G258" s="9">
        <f t="shared" si="9"/>
        <v>54416952.22</v>
      </c>
      <c r="H258" s="9">
        <f t="shared" si="10"/>
        <v>43408480.65</v>
      </c>
    </row>
    <row r="259" spans="1:8" ht="12.75">
      <c r="A259" s="8" t="s">
        <v>71</v>
      </c>
      <c r="B259" s="17" t="s">
        <v>16</v>
      </c>
      <c r="C259" s="9">
        <v>35408800</v>
      </c>
      <c r="D259" s="9">
        <v>33436883.68</v>
      </c>
      <c r="E259" s="9">
        <v>17683152.22</v>
      </c>
      <c r="F259" s="9">
        <v>9923596.97</v>
      </c>
      <c r="G259" s="9">
        <f t="shared" si="9"/>
        <v>53091952.22</v>
      </c>
      <c r="H259" s="9">
        <f t="shared" si="10"/>
        <v>43360480.65</v>
      </c>
    </row>
    <row r="260" spans="1:8" ht="12.75">
      <c r="A260" s="8" t="s">
        <v>72</v>
      </c>
      <c r="B260" s="17" t="s">
        <v>17</v>
      </c>
      <c r="C260" s="9">
        <v>30637300</v>
      </c>
      <c r="D260" s="9">
        <v>29213968.5</v>
      </c>
      <c r="E260" s="9">
        <v>10094636.4</v>
      </c>
      <c r="F260" s="9">
        <v>7099203.89</v>
      </c>
      <c r="G260" s="9">
        <f t="shared" si="9"/>
        <v>40731936.4</v>
      </c>
      <c r="H260" s="9">
        <f t="shared" si="10"/>
        <v>36313172.39</v>
      </c>
    </row>
    <row r="261" spans="1:8" ht="12.75">
      <c r="A261" s="8" t="s">
        <v>73</v>
      </c>
      <c r="B261" s="17" t="s">
        <v>18</v>
      </c>
      <c r="C261" s="9">
        <v>25112600</v>
      </c>
      <c r="D261" s="9">
        <v>23997988.97</v>
      </c>
      <c r="E261" s="9">
        <v>8304046.4</v>
      </c>
      <c r="F261" s="9">
        <v>5849548.74</v>
      </c>
      <c r="G261" s="9">
        <f t="shared" si="9"/>
        <v>33416646.4</v>
      </c>
      <c r="H261" s="9">
        <f t="shared" si="10"/>
        <v>29847537.71</v>
      </c>
    </row>
    <row r="262" spans="1:8" ht="12.75">
      <c r="A262" s="8" t="s">
        <v>125</v>
      </c>
      <c r="B262" s="17" t="s">
        <v>19</v>
      </c>
      <c r="C262" s="9">
        <v>25112600</v>
      </c>
      <c r="D262" s="9">
        <v>23997988.97</v>
      </c>
      <c r="E262" s="9">
        <v>8304046.4</v>
      </c>
      <c r="F262" s="9">
        <v>5849548.74</v>
      </c>
      <c r="G262" s="9">
        <f t="shared" si="9"/>
        <v>33416646.4</v>
      </c>
      <c r="H262" s="9">
        <f t="shared" si="10"/>
        <v>29847537.71</v>
      </c>
    </row>
    <row r="263" spans="1:8" ht="12.75">
      <c r="A263" s="8" t="s">
        <v>76</v>
      </c>
      <c r="B263" s="17" t="s">
        <v>21</v>
      </c>
      <c r="C263" s="9">
        <v>5524700</v>
      </c>
      <c r="D263" s="9">
        <v>5215979.53</v>
      </c>
      <c r="E263" s="9">
        <v>1790590</v>
      </c>
      <c r="F263" s="9">
        <v>1249655.15</v>
      </c>
      <c r="G263" s="9">
        <f t="shared" si="9"/>
        <v>7315290</v>
      </c>
      <c r="H263" s="9">
        <f t="shared" si="10"/>
        <v>6465634.68</v>
      </c>
    </row>
    <row r="264" spans="1:8" ht="12.75">
      <c r="A264" s="8" t="s">
        <v>77</v>
      </c>
      <c r="B264" s="17" t="s">
        <v>22</v>
      </c>
      <c r="C264" s="9">
        <v>1057100</v>
      </c>
      <c r="D264" s="9">
        <v>1041295.18</v>
      </c>
      <c r="E264" s="9">
        <v>7587515.82</v>
      </c>
      <c r="F264" s="9">
        <v>2823662.39</v>
      </c>
      <c r="G264" s="9">
        <f t="shared" si="9"/>
        <v>8644615.82</v>
      </c>
      <c r="H264" s="9">
        <f t="shared" si="10"/>
        <v>3864957.5700000003</v>
      </c>
    </row>
    <row r="265" spans="1:8" ht="12.75">
      <c r="A265" s="8" t="s">
        <v>78</v>
      </c>
      <c r="B265" s="17" t="s">
        <v>23</v>
      </c>
      <c r="C265" s="9">
        <v>6700</v>
      </c>
      <c r="D265" s="9">
        <v>6700</v>
      </c>
      <c r="E265" s="9">
        <v>3491343</v>
      </c>
      <c r="F265" s="9">
        <v>1070873.55</v>
      </c>
      <c r="G265" s="9">
        <f t="shared" si="9"/>
        <v>3498043</v>
      </c>
      <c r="H265" s="9">
        <f t="shared" si="10"/>
        <v>1077573.55</v>
      </c>
    </row>
    <row r="266" spans="1:8" ht="12.75">
      <c r="A266" s="8" t="s">
        <v>80</v>
      </c>
      <c r="B266" s="17" t="s">
        <v>26</v>
      </c>
      <c r="C266" s="9">
        <v>45200</v>
      </c>
      <c r="D266" s="9">
        <v>45200</v>
      </c>
      <c r="E266" s="9">
        <v>2265620</v>
      </c>
      <c r="F266" s="9">
        <v>273638.26</v>
      </c>
      <c r="G266" s="9">
        <f t="shared" si="9"/>
        <v>2310820</v>
      </c>
      <c r="H266" s="9">
        <f t="shared" si="10"/>
        <v>318838.26</v>
      </c>
    </row>
    <row r="267" spans="1:8" ht="12.75">
      <c r="A267" s="8" t="s">
        <v>81</v>
      </c>
      <c r="B267" s="17" t="s">
        <v>27</v>
      </c>
      <c r="C267" s="7">
        <v>0</v>
      </c>
      <c r="D267" s="7">
        <v>0</v>
      </c>
      <c r="E267" s="9">
        <v>30000</v>
      </c>
      <c r="F267" s="7">
        <v>0</v>
      </c>
      <c r="G267" s="9">
        <f t="shared" si="9"/>
        <v>30000</v>
      </c>
      <c r="H267" s="9">
        <f t="shared" si="10"/>
        <v>0</v>
      </c>
    </row>
    <row r="268" spans="1:8" ht="12.75">
      <c r="A268" s="8" t="s">
        <v>82</v>
      </c>
      <c r="B268" s="17" t="s">
        <v>28</v>
      </c>
      <c r="C268" s="9">
        <v>1005200</v>
      </c>
      <c r="D268" s="9">
        <v>989395.18</v>
      </c>
      <c r="E268" s="9">
        <v>1800552.82</v>
      </c>
      <c r="F268" s="9">
        <v>1479150.58</v>
      </c>
      <c r="G268" s="9">
        <f t="shared" si="9"/>
        <v>2805752.8200000003</v>
      </c>
      <c r="H268" s="9">
        <f t="shared" si="10"/>
        <v>2468545.7600000002</v>
      </c>
    </row>
    <row r="269" spans="1:8" ht="12.75">
      <c r="A269" s="8" t="s">
        <v>83</v>
      </c>
      <c r="B269" s="17" t="s">
        <v>29</v>
      </c>
      <c r="C269" s="9">
        <v>575200</v>
      </c>
      <c r="D269" s="9">
        <v>575200</v>
      </c>
      <c r="E269" s="9">
        <v>890300</v>
      </c>
      <c r="F269" s="9">
        <v>885614.88</v>
      </c>
      <c r="G269" s="9">
        <f t="shared" si="9"/>
        <v>1465500</v>
      </c>
      <c r="H269" s="9">
        <f t="shared" si="10"/>
        <v>1460814.88</v>
      </c>
    </row>
    <row r="270" spans="1:8" ht="12.75">
      <c r="A270" s="8" t="s">
        <v>84</v>
      </c>
      <c r="B270" s="17" t="s">
        <v>30</v>
      </c>
      <c r="C270" s="9">
        <v>80000</v>
      </c>
      <c r="D270" s="9">
        <v>79980.18</v>
      </c>
      <c r="E270" s="9">
        <v>223682.23</v>
      </c>
      <c r="F270" s="9">
        <v>128498</v>
      </c>
      <c r="G270" s="9">
        <f t="shared" si="9"/>
        <v>303682.23</v>
      </c>
      <c r="H270" s="9">
        <f t="shared" si="10"/>
        <v>208478.18</v>
      </c>
    </row>
    <row r="271" spans="1:8" ht="12.75">
      <c r="A271" s="8" t="s">
        <v>85</v>
      </c>
      <c r="B271" s="17" t="s">
        <v>31</v>
      </c>
      <c r="C271" s="9">
        <v>350000</v>
      </c>
      <c r="D271" s="9">
        <v>334215</v>
      </c>
      <c r="E271" s="9">
        <v>663342.59</v>
      </c>
      <c r="F271" s="9">
        <v>449539.04</v>
      </c>
      <c r="G271" s="9">
        <f t="shared" si="9"/>
        <v>1013342.59</v>
      </c>
      <c r="H271" s="9">
        <f t="shared" si="10"/>
        <v>783754.04</v>
      </c>
    </row>
    <row r="272" spans="1:8" ht="12.75">
      <c r="A272" s="8" t="s">
        <v>86</v>
      </c>
      <c r="B272" s="17" t="s">
        <v>32</v>
      </c>
      <c r="C272" s="7">
        <v>0</v>
      </c>
      <c r="D272" s="7">
        <v>0</v>
      </c>
      <c r="E272" s="7">
        <v>228</v>
      </c>
      <c r="F272" s="7">
        <v>120.48</v>
      </c>
      <c r="G272" s="9">
        <f t="shared" si="9"/>
        <v>228</v>
      </c>
      <c r="H272" s="9">
        <f t="shared" si="10"/>
        <v>120.48</v>
      </c>
    </row>
    <row r="273" spans="1:8" ht="12.75">
      <c r="A273" s="8" t="s">
        <v>87</v>
      </c>
      <c r="B273" s="17" t="s">
        <v>33</v>
      </c>
      <c r="C273" s="7">
        <v>0</v>
      </c>
      <c r="D273" s="7">
        <v>0</v>
      </c>
      <c r="E273" s="9">
        <v>23000</v>
      </c>
      <c r="F273" s="9">
        <v>15378.18</v>
      </c>
      <c r="G273" s="9">
        <f t="shared" si="9"/>
        <v>23000</v>
      </c>
      <c r="H273" s="9">
        <f t="shared" si="10"/>
        <v>15378.18</v>
      </c>
    </row>
    <row r="274" spans="1:8" ht="12.75">
      <c r="A274" s="8" t="s">
        <v>94</v>
      </c>
      <c r="B274" s="17" t="s">
        <v>40</v>
      </c>
      <c r="C274" s="9">
        <v>3714400</v>
      </c>
      <c r="D274" s="9">
        <v>3181620</v>
      </c>
      <c r="E274" s="7">
        <v>0</v>
      </c>
      <c r="F274" s="7">
        <v>0</v>
      </c>
      <c r="G274" s="9">
        <f t="shared" si="9"/>
        <v>3714400</v>
      </c>
      <c r="H274" s="9">
        <f t="shared" si="10"/>
        <v>3181620</v>
      </c>
    </row>
    <row r="275" spans="1:8" ht="12.75">
      <c r="A275" s="8" t="s">
        <v>95</v>
      </c>
      <c r="B275" s="17" t="s">
        <v>41</v>
      </c>
      <c r="C275" s="9">
        <v>3714400</v>
      </c>
      <c r="D275" s="9">
        <v>3181620</v>
      </c>
      <c r="E275" s="7">
        <v>0</v>
      </c>
      <c r="F275" s="7">
        <v>0</v>
      </c>
      <c r="G275" s="9">
        <f t="shared" si="9"/>
        <v>3714400</v>
      </c>
      <c r="H275" s="9">
        <f t="shared" si="10"/>
        <v>3181620</v>
      </c>
    </row>
    <row r="276" spans="1:8" ht="12.75">
      <c r="A276" s="8" t="s">
        <v>97</v>
      </c>
      <c r="B276" s="17" t="s">
        <v>43</v>
      </c>
      <c r="C276" s="7">
        <v>0</v>
      </c>
      <c r="D276" s="7">
        <v>0</v>
      </c>
      <c r="E276" s="9">
        <v>1000</v>
      </c>
      <c r="F276" s="7">
        <v>730.69</v>
      </c>
      <c r="G276" s="9">
        <f t="shared" si="9"/>
        <v>1000</v>
      </c>
      <c r="H276" s="9">
        <f t="shared" si="10"/>
        <v>730.69</v>
      </c>
    </row>
    <row r="277" spans="1:8" ht="12.75">
      <c r="A277" s="8" t="s">
        <v>122</v>
      </c>
      <c r="B277" s="17" t="s">
        <v>44</v>
      </c>
      <c r="C277" s="7">
        <v>0</v>
      </c>
      <c r="D277" s="7">
        <v>0</v>
      </c>
      <c r="E277" s="9">
        <v>1325000</v>
      </c>
      <c r="F277" s="9">
        <v>48000</v>
      </c>
      <c r="G277" s="9">
        <f t="shared" si="9"/>
        <v>1325000</v>
      </c>
      <c r="H277" s="9">
        <f t="shared" si="10"/>
        <v>48000</v>
      </c>
    </row>
    <row r="278" spans="1:8" ht="12.75">
      <c r="A278" s="8" t="s">
        <v>99</v>
      </c>
      <c r="B278" s="17" t="s">
        <v>45</v>
      </c>
      <c r="C278" s="7">
        <v>0</v>
      </c>
      <c r="D278" s="7">
        <v>0</v>
      </c>
      <c r="E278" s="9">
        <v>1325000</v>
      </c>
      <c r="F278" s="9">
        <v>48000</v>
      </c>
      <c r="G278" s="9">
        <f t="shared" si="9"/>
        <v>1325000</v>
      </c>
      <c r="H278" s="9">
        <f t="shared" si="10"/>
        <v>48000</v>
      </c>
    </row>
    <row r="279" spans="1:8" ht="12.75">
      <c r="A279" s="8" t="s">
        <v>100</v>
      </c>
      <c r="B279" s="17" t="s">
        <v>46</v>
      </c>
      <c r="C279" s="7">
        <v>0</v>
      </c>
      <c r="D279" s="7">
        <v>0</v>
      </c>
      <c r="E279" s="9">
        <v>1325000</v>
      </c>
      <c r="F279" s="9">
        <v>48000</v>
      </c>
      <c r="G279" s="9">
        <f t="shared" si="9"/>
        <v>1325000</v>
      </c>
      <c r="H279" s="9">
        <f t="shared" si="10"/>
        <v>48000</v>
      </c>
    </row>
    <row r="280" spans="1:8" ht="14.25">
      <c r="A280" s="22" t="s">
        <v>128</v>
      </c>
      <c r="B280" s="15" t="s">
        <v>161</v>
      </c>
      <c r="D280" s="7"/>
      <c r="E280" s="7"/>
      <c r="F280" s="7"/>
      <c r="G280" s="9"/>
      <c r="H280" s="9"/>
    </row>
    <row r="281" spans="1:8" ht="12.75">
      <c r="A281" s="8" t="s">
        <v>15</v>
      </c>
      <c r="B281" s="17" t="s">
        <v>156</v>
      </c>
      <c r="C281" s="9">
        <v>1414047800</v>
      </c>
      <c r="D281" s="9">
        <v>1339213598.84</v>
      </c>
      <c r="E281" s="9">
        <v>65592966.92</v>
      </c>
      <c r="F281" s="9">
        <v>59615447.92</v>
      </c>
      <c r="G281" s="9">
        <f t="shared" si="9"/>
        <v>1479640766.92</v>
      </c>
      <c r="H281" s="9">
        <f t="shared" si="10"/>
        <v>1398829046.76</v>
      </c>
    </row>
    <row r="282" spans="1:8" ht="12.75">
      <c r="A282" s="8" t="s">
        <v>71</v>
      </c>
      <c r="B282" s="17" t="s">
        <v>16</v>
      </c>
      <c r="C282" s="9">
        <v>169924300</v>
      </c>
      <c r="D282" s="9">
        <v>98268977.2</v>
      </c>
      <c r="E282" s="9">
        <v>6896500</v>
      </c>
      <c r="F282" s="9">
        <v>2747411</v>
      </c>
      <c r="G282" s="9">
        <f t="shared" si="9"/>
        <v>176820800</v>
      </c>
      <c r="H282" s="9">
        <f t="shared" si="10"/>
        <v>101016388.2</v>
      </c>
    </row>
    <row r="283" spans="1:8" ht="12.75">
      <c r="A283" s="8" t="s">
        <v>72</v>
      </c>
      <c r="B283" s="17" t="s">
        <v>17</v>
      </c>
      <c r="C283" s="9">
        <v>6848800</v>
      </c>
      <c r="D283" s="9">
        <v>4778776.9</v>
      </c>
      <c r="E283" s="9">
        <v>4636000</v>
      </c>
      <c r="F283" s="9">
        <v>1094988.34</v>
      </c>
      <c r="G283" s="9">
        <f t="shared" si="9"/>
        <v>11484800</v>
      </c>
      <c r="H283" s="9">
        <f t="shared" si="10"/>
        <v>5873765.24</v>
      </c>
    </row>
    <row r="284" spans="1:8" ht="12.75">
      <c r="A284" s="8" t="s">
        <v>73</v>
      </c>
      <c r="B284" s="17" t="s">
        <v>18</v>
      </c>
      <c r="C284" s="9">
        <v>5613700</v>
      </c>
      <c r="D284" s="9">
        <v>3910214.54</v>
      </c>
      <c r="E284" s="9">
        <v>3800000</v>
      </c>
      <c r="F284" s="9">
        <v>897531.43</v>
      </c>
      <c r="G284" s="9">
        <f t="shared" si="9"/>
        <v>9413700</v>
      </c>
      <c r="H284" s="9">
        <f t="shared" si="10"/>
        <v>4807745.97</v>
      </c>
    </row>
    <row r="285" spans="1:8" ht="12.75">
      <c r="A285" s="8" t="s">
        <v>125</v>
      </c>
      <c r="B285" s="17" t="s">
        <v>19</v>
      </c>
      <c r="C285" s="9">
        <v>5613700</v>
      </c>
      <c r="D285" s="9">
        <v>3910214.54</v>
      </c>
      <c r="E285" s="9">
        <v>3800000</v>
      </c>
      <c r="F285" s="9">
        <v>897531.43</v>
      </c>
      <c r="G285" s="9">
        <f t="shared" si="9"/>
        <v>9413700</v>
      </c>
      <c r="H285" s="9">
        <f t="shared" si="10"/>
        <v>4807745.97</v>
      </c>
    </row>
    <row r="286" spans="1:8" ht="12.75">
      <c r="A286" s="8" t="s">
        <v>76</v>
      </c>
      <c r="B286" s="17" t="s">
        <v>21</v>
      </c>
      <c r="C286" s="9">
        <v>1235100</v>
      </c>
      <c r="D286" s="9">
        <v>868562.36</v>
      </c>
      <c r="E286" s="9">
        <v>836000</v>
      </c>
      <c r="F286" s="9">
        <v>197456.91</v>
      </c>
      <c r="G286" s="9">
        <f t="shared" si="9"/>
        <v>2071100</v>
      </c>
      <c r="H286" s="9">
        <f t="shared" si="10"/>
        <v>1066019.27</v>
      </c>
    </row>
    <row r="287" spans="1:8" ht="12.75">
      <c r="A287" s="8" t="s">
        <v>77</v>
      </c>
      <c r="B287" s="17" t="s">
        <v>22</v>
      </c>
      <c r="C287" s="9">
        <v>163075500</v>
      </c>
      <c r="D287" s="9">
        <v>93490200.3</v>
      </c>
      <c r="E287" s="9">
        <v>2260500</v>
      </c>
      <c r="F287" s="9">
        <v>1652422.66</v>
      </c>
      <c r="G287" s="9">
        <f t="shared" si="9"/>
        <v>165336000</v>
      </c>
      <c r="H287" s="9">
        <f t="shared" si="10"/>
        <v>95142622.96</v>
      </c>
    </row>
    <row r="288" spans="1:8" ht="12.75">
      <c r="A288" s="8" t="s">
        <v>78</v>
      </c>
      <c r="B288" s="17" t="s">
        <v>23</v>
      </c>
      <c r="C288" s="9">
        <v>600000</v>
      </c>
      <c r="D288" s="9">
        <v>587492.89</v>
      </c>
      <c r="E288" s="9">
        <v>100000</v>
      </c>
      <c r="F288" s="9">
        <v>17487.5</v>
      </c>
      <c r="G288" s="9">
        <f t="shared" si="9"/>
        <v>700000</v>
      </c>
      <c r="H288" s="9">
        <f t="shared" si="10"/>
        <v>604980.39</v>
      </c>
    </row>
    <row r="289" spans="1:8" ht="12.75">
      <c r="A289" s="8" t="s">
        <v>80</v>
      </c>
      <c r="B289" s="17" t="s">
        <v>26</v>
      </c>
      <c r="C289" s="9">
        <v>83624100</v>
      </c>
      <c r="D289" s="9">
        <v>64664216.97</v>
      </c>
      <c r="E289" s="9">
        <v>110500</v>
      </c>
      <c r="F289" s="9">
        <v>2105.5</v>
      </c>
      <c r="G289" s="9">
        <f t="shared" si="9"/>
        <v>83734600</v>
      </c>
      <c r="H289" s="9">
        <f t="shared" si="10"/>
        <v>64666322.47</v>
      </c>
    </row>
    <row r="290" spans="1:8" ht="12.75">
      <c r="A290" s="8" t="s">
        <v>81</v>
      </c>
      <c r="B290" s="17" t="s">
        <v>27</v>
      </c>
      <c r="C290" s="9">
        <v>728400</v>
      </c>
      <c r="D290" s="9">
        <v>145730.14</v>
      </c>
      <c r="E290" s="9">
        <v>450000</v>
      </c>
      <c r="F290" s="9">
        <v>39910.18</v>
      </c>
      <c r="G290" s="9">
        <f t="shared" si="9"/>
        <v>1178400</v>
      </c>
      <c r="H290" s="9">
        <f t="shared" si="10"/>
        <v>185640.32</v>
      </c>
    </row>
    <row r="291" spans="1:8" ht="12.75">
      <c r="A291" s="8" t="s">
        <v>173</v>
      </c>
      <c r="B291" s="17" t="s">
        <v>34</v>
      </c>
      <c r="C291" s="9">
        <v>78123000</v>
      </c>
      <c r="D291" s="9">
        <v>28092760.3</v>
      </c>
      <c r="E291" s="9">
        <v>1600000</v>
      </c>
      <c r="F291" s="9">
        <v>1592919.48</v>
      </c>
      <c r="G291" s="9">
        <f t="shared" si="9"/>
        <v>79723000</v>
      </c>
      <c r="H291" s="9">
        <f t="shared" si="10"/>
        <v>29685679.78</v>
      </c>
    </row>
    <row r="292" spans="1:8" ht="12.75">
      <c r="A292" s="8" t="s">
        <v>172</v>
      </c>
      <c r="B292" s="17" t="s">
        <v>36</v>
      </c>
      <c r="C292" s="9">
        <v>78123000</v>
      </c>
      <c r="D292" s="9">
        <v>28092760.3</v>
      </c>
      <c r="E292" s="9">
        <v>1600000</v>
      </c>
      <c r="F292" s="9">
        <v>1592919.48</v>
      </c>
      <c r="G292" s="9">
        <f t="shared" si="9"/>
        <v>79723000</v>
      </c>
      <c r="H292" s="9">
        <f t="shared" si="10"/>
        <v>29685679.78</v>
      </c>
    </row>
    <row r="293" spans="1:8" ht="12.75">
      <c r="A293" s="8" t="s">
        <v>98</v>
      </c>
      <c r="B293" s="17" t="s">
        <v>44</v>
      </c>
      <c r="C293" s="9">
        <v>1244123500</v>
      </c>
      <c r="D293" s="9">
        <v>1240944621.64</v>
      </c>
      <c r="E293" s="9">
        <v>58696466.92</v>
      </c>
      <c r="F293" s="9">
        <v>56868036.92</v>
      </c>
      <c r="G293" s="9">
        <f t="shared" si="9"/>
        <v>1302819966.92</v>
      </c>
      <c r="H293" s="9">
        <f t="shared" si="10"/>
        <v>1297812658.5600002</v>
      </c>
    </row>
    <row r="294" spans="1:8" ht="12.75">
      <c r="A294" s="8" t="s">
        <v>99</v>
      </c>
      <c r="B294" s="17" t="s">
        <v>45</v>
      </c>
      <c r="C294" s="9">
        <v>1244123500</v>
      </c>
      <c r="D294" s="9">
        <v>1240944621.64</v>
      </c>
      <c r="E294" s="9">
        <v>58696466.92</v>
      </c>
      <c r="F294" s="9">
        <v>56868036.92</v>
      </c>
      <c r="G294" s="9">
        <f t="shared" si="9"/>
        <v>1302819966.92</v>
      </c>
      <c r="H294" s="9">
        <f t="shared" si="10"/>
        <v>1297812658.5600002</v>
      </c>
    </row>
    <row r="295" spans="1:8" ht="12.75">
      <c r="A295" s="8" t="s">
        <v>100</v>
      </c>
      <c r="B295" s="17" t="s">
        <v>46</v>
      </c>
      <c r="C295" s="9">
        <v>1244123500</v>
      </c>
      <c r="D295" s="9">
        <v>1240944621.64</v>
      </c>
      <c r="E295" s="9">
        <v>21614410</v>
      </c>
      <c r="F295" s="9">
        <v>21614410</v>
      </c>
      <c r="G295" s="9">
        <f t="shared" si="9"/>
        <v>1265737910</v>
      </c>
      <c r="H295" s="9">
        <f t="shared" si="10"/>
        <v>1262559031.64</v>
      </c>
    </row>
    <row r="296" spans="1:8" ht="12.75">
      <c r="A296" s="8" t="s">
        <v>105</v>
      </c>
      <c r="B296" s="17" t="s">
        <v>52</v>
      </c>
      <c r="C296" s="7">
        <v>0</v>
      </c>
      <c r="D296" s="7">
        <v>0</v>
      </c>
      <c r="E296" s="9">
        <v>37082056.92</v>
      </c>
      <c r="F296" s="9">
        <v>35253626.92</v>
      </c>
      <c r="G296" s="9">
        <f t="shared" si="9"/>
        <v>37082056.92</v>
      </c>
      <c r="H296" s="9">
        <f t="shared" si="10"/>
        <v>35253626.92</v>
      </c>
    </row>
    <row r="297" spans="1:8" ht="14.25">
      <c r="A297" s="22" t="s">
        <v>129</v>
      </c>
      <c r="B297" s="15" t="s">
        <v>62</v>
      </c>
      <c r="D297" s="7"/>
      <c r="E297" s="7"/>
      <c r="F297" s="7"/>
      <c r="G297" s="9"/>
      <c r="H297" s="9"/>
    </row>
    <row r="298" spans="1:8" ht="12.75">
      <c r="A298" s="8" t="s">
        <v>15</v>
      </c>
      <c r="B298" s="17" t="s">
        <v>156</v>
      </c>
      <c r="C298" s="9">
        <v>1312681400</v>
      </c>
      <c r="D298" s="9">
        <v>1312681400</v>
      </c>
      <c r="E298" s="9">
        <v>1022753754.8</v>
      </c>
      <c r="F298" s="9">
        <v>943244888.3</v>
      </c>
      <c r="G298" s="9">
        <f t="shared" si="9"/>
        <v>2335435154.8</v>
      </c>
      <c r="H298" s="9">
        <f t="shared" si="10"/>
        <v>2255926288.3</v>
      </c>
    </row>
    <row r="299" spans="1:8" ht="12.75">
      <c r="A299" s="8" t="s">
        <v>71</v>
      </c>
      <c r="B299" s="17" t="s">
        <v>16</v>
      </c>
      <c r="C299" s="9">
        <v>1312681400</v>
      </c>
      <c r="D299" s="9">
        <v>1312681400</v>
      </c>
      <c r="E299" s="9">
        <v>996677322.99</v>
      </c>
      <c r="F299" s="9">
        <v>922684627.61</v>
      </c>
      <c r="G299" s="9">
        <f t="shared" si="9"/>
        <v>2309358722.99</v>
      </c>
      <c r="H299" s="9">
        <f t="shared" si="10"/>
        <v>2235366027.61</v>
      </c>
    </row>
    <row r="300" spans="1:8" ht="12.75">
      <c r="A300" s="8" t="s">
        <v>77</v>
      </c>
      <c r="B300" s="17" t="s">
        <v>22</v>
      </c>
      <c r="C300" s="9">
        <v>1312681400</v>
      </c>
      <c r="D300" s="9">
        <v>1312681400</v>
      </c>
      <c r="E300" s="9">
        <v>996677322.99</v>
      </c>
      <c r="F300" s="9">
        <v>922684627.61</v>
      </c>
      <c r="G300" s="9">
        <f t="shared" si="9"/>
        <v>2309358722.99</v>
      </c>
      <c r="H300" s="9">
        <f t="shared" si="10"/>
        <v>2235366027.61</v>
      </c>
    </row>
    <row r="301" spans="1:8" ht="12.75">
      <c r="A301" s="8" t="s">
        <v>173</v>
      </c>
      <c r="B301" s="17" t="s">
        <v>34</v>
      </c>
      <c r="C301" s="9">
        <v>1312681400</v>
      </c>
      <c r="D301" s="9">
        <v>1312681400</v>
      </c>
      <c r="E301" s="9">
        <v>996677322.99</v>
      </c>
      <c r="F301" s="9">
        <v>922684627.61</v>
      </c>
      <c r="G301" s="9">
        <f t="shared" si="9"/>
        <v>2309358722.99</v>
      </c>
      <c r="H301" s="9">
        <f t="shared" si="10"/>
        <v>2235366027.61</v>
      </c>
    </row>
    <row r="302" spans="1:8" ht="12.75">
      <c r="A302" s="8" t="s">
        <v>172</v>
      </c>
      <c r="B302" s="17" t="s">
        <v>36</v>
      </c>
      <c r="C302" s="9">
        <v>1312681400</v>
      </c>
      <c r="D302" s="9">
        <v>1312681400</v>
      </c>
      <c r="E302" s="9">
        <v>996677322.99</v>
      </c>
      <c r="F302" s="9">
        <v>922684627.61</v>
      </c>
      <c r="G302" s="9">
        <f t="shared" si="9"/>
        <v>2309358722.99</v>
      </c>
      <c r="H302" s="9">
        <f t="shared" si="10"/>
        <v>2235366027.61</v>
      </c>
    </row>
    <row r="303" spans="1:8" ht="12.75">
      <c r="A303" s="8" t="s">
        <v>122</v>
      </c>
      <c r="B303" s="17" t="s">
        <v>44</v>
      </c>
      <c r="C303" s="7">
        <v>0</v>
      </c>
      <c r="D303" s="7">
        <v>0</v>
      </c>
      <c r="E303" s="9">
        <v>26076431.81</v>
      </c>
      <c r="F303" s="9">
        <v>20560260.69</v>
      </c>
      <c r="G303" s="9">
        <f t="shared" si="9"/>
        <v>26076431.81</v>
      </c>
      <c r="H303" s="9">
        <f t="shared" si="10"/>
        <v>20560260.69</v>
      </c>
    </row>
    <row r="304" spans="1:8" ht="12.75">
      <c r="A304" s="8" t="s">
        <v>106</v>
      </c>
      <c r="B304" s="17" t="s">
        <v>53</v>
      </c>
      <c r="C304" s="7">
        <v>0</v>
      </c>
      <c r="D304" s="7">
        <v>0</v>
      </c>
      <c r="E304" s="9">
        <v>26076431.81</v>
      </c>
      <c r="F304" s="9">
        <v>20560260.69</v>
      </c>
      <c r="G304" s="9">
        <f t="shared" si="9"/>
        <v>26076431.81</v>
      </c>
      <c r="H304" s="9">
        <f t="shared" si="10"/>
        <v>20560260.69</v>
      </c>
    </row>
    <row r="305" spans="1:8" ht="12.75">
      <c r="A305" s="8" t="s">
        <v>107</v>
      </c>
      <c r="B305" s="17" t="s">
        <v>54</v>
      </c>
      <c r="C305" s="7">
        <v>0</v>
      </c>
      <c r="D305" s="7">
        <v>0</v>
      </c>
      <c r="E305" s="9">
        <v>26076431.81</v>
      </c>
      <c r="F305" s="9">
        <v>20560260.69</v>
      </c>
      <c r="G305" s="9">
        <f t="shared" si="9"/>
        <v>26076431.81</v>
      </c>
      <c r="H305" s="9">
        <f t="shared" si="10"/>
        <v>20560260.69</v>
      </c>
    </row>
    <row r="306" spans="1:8" ht="33.75" customHeight="1">
      <c r="A306" s="22" t="s">
        <v>130</v>
      </c>
      <c r="B306" s="31" t="s">
        <v>63</v>
      </c>
      <c r="C306" s="32"/>
      <c r="D306" s="32"/>
      <c r="E306" s="32"/>
      <c r="F306" s="32"/>
      <c r="G306" s="32"/>
      <c r="H306" s="33"/>
    </row>
    <row r="307" spans="1:8" ht="12.75">
      <c r="A307" s="8" t="s">
        <v>112</v>
      </c>
      <c r="B307" s="17" t="s">
        <v>156</v>
      </c>
      <c r="C307" s="9">
        <v>499907977</v>
      </c>
      <c r="D307" s="9">
        <v>489897378.92</v>
      </c>
      <c r="E307" s="9">
        <v>55166123.22</v>
      </c>
      <c r="F307" s="9">
        <v>5643038.52</v>
      </c>
      <c r="G307" s="9">
        <f t="shared" si="9"/>
        <v>555074100.22</v>
      </c>
      <c r="H307" s="9">
        <f t="shared" si="10"/>
        <v>495540417.44</v>
      </c>
    </row>
    <row r="308" spans="1:8" ht="12.75">
      <c r="A308" s="8" t="s">
        <v>71</v>
      </c>
      <c r="B308" s="17" t="s">
        <v>16</v>
      </c>
      <c r="C308" s="9">
        <v>499907977</v>
      </c>
      <c r="D308" s="9">
        <v>489897378.92</v>
      </c>
      <c r="E308" s="9">
        <v>54683223.22</v>
      </c>
      <c r="F308" s="9">
        <v>5208146.52</v>
      </c>
      <c r="G308" s="9">
        <f t="shared" si="9"/>
        <v>554591200.22</v>
      </c>
      <c r="H308" s="9">
        <f t="shared" si="10"/>
        <v>495105525.44</v>
      </c>
    </row>
    <row r="309" spans="1:8" ht="12.75">
      <c r="A309" s="8" t="s">
        <v>72</v>
      </c>
      <c r="B309" s="17" t="s">
        <v>17</v>
      </c>
      <c r="C309" s="9">
        <v>34284900</v>
      </c>
      <c r="D309" s="9">
        <v>34105516.42</v>
      </c>
      <c r="E309" s="7">
        <v>0</v>
      </c>
      <c r="F309" s="7">
        <v>0</v>
      </c>
      <c r="G309" s="9">
        <f aca="true" t="shared" si="11" ref="G309:G372">C309+E309</f>
        <v>34284900</v>
      </c>
      <c r="H309" s="9">
        <f aca="true" t="shared" si="12" ref="H309:H372">D309+F309</f>
        <v>34105516.42</v>
      </c>
    </row>
    <row r="310" spans="1:8" ht="12.75">
      <c r="A310" s="8" t="s">
        <v>73</v>
      </c>
      <c r="B310" s="17" t="s">
        <v>18</v>
      </c>
      <c r="C310" s="9">
        <v>28102300</v>
      </c>
      <c r="D310" s="9">
        <v>28102299.91</v>
      </c>
      <c r="E310" s="7">
        <v>0</v>
      </c>
      <c r="F310" s="7">
        <v>0</v>
      </c>
      <c r="G310" s="9">
        <f t="shared" si="11"/>
        <v>28102300</v>
      </c>
      <c r="H310" s="9">
        <f t="shared" si="12"/>
        <v>28102299.91</v>
      </c>
    </row>
    <row r="311" spans="1:8" ht="12.75">
      <c r="A311" s="8" t="s">
        <v>74</v>
      </c>
      <c r="B311" s="17" t="s">
        <v>19</v>
      </c>
      <c r="C311" s="9">
        <v>28102300</v>
      </c>
      <c r="D311" s="9">
        <v>28102299.91</v>
      </c>
      <c r="E311" s="7">
        <v>0</v>
      </c>
      <c r="F311" s="7">
        <v>0</v>
      </c>
      <c r="G311" s="9">
        <f t="shared" si="11"/>
        <v>28102300</v>
      </c>
      <c r="H311" s="9">
        <f t="shared" si="12"/>
        <v>28102299.91</v>
      </c>
    </row>
    <row r="312" spans="1:8" ht="12.75">
      <c r="A312" s="8" t="s">
        <v>76</v>
      </c>
      <c r="B312" s="17" t="s">
        <v>21</v>
      </c>
      <c r="C312" s="9">
        <v>6182600</v>
      </c>
      <c r="D312" s="9">
        <v>6003216.51</v>
      </c>
      <c r="E312" s="7">
        <v>0</v>
      </c>
      <c r="F312" s="7">
        <v>0</v>
      </c>
      <c r="G312" s="9">
        <f t="shared" si="11"/>
        <v>6182600</v>
      </c>
      <c r="H312" s="9">
        <f t="shared" si="12"/>
        <v>6003216.51</v>
      </c>
    </row>
    <row r="313" spans="1:8" ht="12.75">
      <c r="A313" s="8" t="s">
        <v>77</v>
      </c>
      <c r="B313" s="17" t="s">
        <v>22</v>
      </c>
      <c r="C313" s="9">
        <v>5209400</v>
      </c>
      <c r="D313" s="9">
        <v>3403340.37</v>
      </c>
      <c r="E313" s="9">
        <v>5395795</v>
      </c>
      <c r="F313" s="9">
        <v>2590046.52</v>
      </c>
      <c r="G313" s="9">
        <f t="shared" si="11"/>
        <v>10605195</v>
      </c>
      <c r="H313" s="9">
        <f t="shared" si="12"/>
        <v>5993386.890000001</v>
      </c>
    </row>
    <row r="314" spans="1:8" ht="12.75">
      <c r="A314" s="8" t="s">
        <v>78</v>
      </c>
      <c r="B314" s="17" t="s">
        <v>23</v>
      </c>
      <c r="C314" s="9">
        <v>310000</v>
      </c>
      <c r="D314" s="9">
        <v>234366.32</v>
      </c>
      <c r="E314" s="7">
        <v>0</v>
      </c>
      <c r="F314" s="7">
        <v>0</v>
      </c>
      <c r="G314" s="9">
        <f t="shared" si="11"/>
        <v>310000</v>
      </c>
      <c r="H314" s="9">
        <f t="shared" si="12"/>
        <v>234366.32</v>
      </c>
    </row>
    <row r="315" spans="1:8" ht="12.75">
      <c r="A315" s="8" t="s">
        <v>80</v>
      </c>
      <c r="B315" s="17" t="s">
        <v>26</v>
      </c>
      <c r="C315" s="9">
        <v>2336800</v>
      </c>
      <c r="D315" s="9">
        <v>2058085.15</v>
      </c>
      <c r="E315" s="7">
        <v>0</v>
      </c>
      <c r="F315" s="7">
        <v>0</v>
      </c>
      <c r="G315" s="9">
        <f t="shared" si="11"/>
        <v>2336800</v>
      </c>
      <c r="H315" s="9">
        <f t="shared" si="12"/>
        <v>2058085.15</v>
      </c>
    </row>
    <row r="316" spans="1:8" ht="12.75">
      <c r="A316" s="8" t="s">
        <v>81</v>
      </c>
      <c r="B316" s="17" t="s">
        <v>27</v>
      </c>
      <c r="C316" s="9">
        <v>410000</v>
      </c>
      <c r="D316" s="9">
        <v>269192.08</v>
      </c>
      <c r="E316" s="7">
        <v>0</v>
      </c>
      <c r="F316" s="7">
        <v>0</v>
      </c>
      <c r="G316" s="9">
        <f t="shared" si="11"/>
        <v>410000</v>
      </c>
      <c r="H316" s="9">
        <f t="shared" si="12"/>
        <v>269192.08</v>
      </c>
    </row>
    <row r="317" spans="1:8" ht="12.75">
      <c r="A317" s="8" t="s">
        <v>82</v>
      </c>
      <c r="B317" s="17" t="s">
        <v>28</v>
      </c>
      <c r="C317" s="9">
        <v>441400</v>
      </c>
      <c r="D317" s="9">
        <v>238920.58</v>
      </c>
      <c r="E317" s="7">
        <v>0</v>
      </c>
      <c r="F317" s="7">
        <v>0</v>
      </c>
      <c r="G317" s="9">
        <f t="shared" si="11"/>
        <v>441400</v>
      </c>
      <c r="H317" s="9">
        <f t="shared" si="12"/>
        <v>238920.58</v>
      </c>
    </row>
    <row r="318" spans="1:8" ht="12.75">
      <c r="A318" s="8" t="s">
        <v>83</v>
      </c>
      <c r="B318" s="17" t="s">
        <v>29</v>
      </c>
      <c r="C318" s="9">
        <v>155100</v>
      </c>
      <c r="D318" s="9">
        <v>89753.85</v>
      </c>
      <c r="E318" s="7">
        <v>0</v>
      </c>
      <c r="F318" s="7">
        <v>0</v>
      </c>
      <c r="G318" s="9">
        <f t="shared" si="11"/>
        <v>155100</v>
      </c>
      <c r="H318" s="9">
        <f t="shared" si="12"/>
        <v>89753.85</v>
      </c>
    </row>
    <row r="319" spans="1:8" ht="12.75">
      <c r="A319" s="8" t="s">
        <v>84</v>
      </c>
      <c r="B319" s="17" t="s">
        <v>30</v>
      </c>
      <c r="C319" s="9">
        <v>12600</v>
      </c>
      <c r="D319" s="9">
        <v>5899.23</v>
      </c>
      <c r="E319" s="7">
        <v>0</v>
      </c>
      <c r="F319" s="7">
        <v>0</v>
      </c>
      <c r="G319" s="9">
        <f t="shared" si="11"/>
        <v>12600</v>
      </c>
      <c r="H319" s="9">
        <f t="shared" si="12"/>
        <v>5899.23</v>
      </c>
    </row>
    <row r="320" spans="1:8" ht="12.75">
      <c r="A320" s="8" t="s">
        <v>85</v>
      </c>
      <c r="B320" s="17" t="s">
        <v>31</v>
      </c>
      <c r="C320" s="9">
        <v>265600</v>
      </c>
      <c r="D320" s="9">
        <v>139391.01</v>
      </c>
      <c r="E320" s="7">
        <v>0</v>
      </c>
      <c r="F320" s="7">
        <v>0</v>
      </c>
      <c r="G320" s="9">
        <f t="shared" si="11"/>
        <v>265600</v>
      </c>
      <c r="H320" s="9">
        <f t="shared" si="12"/>
        <v>139391.01</v>
      </c>
    </row>
    <row r="321" spans="1:8" ht="12.75">
      <c r="A321" s="8" t="s">
        <v>87</v>
      </c>
      <c r="B321" s="17" t="s">
        <v>33</v>
      </c>
      <c r="C321" s="9">
        <v>8100</v>
      </c>
      <c r="D321" s="9">
        <v>3876.49</v>
      </c>
      <c r="E321" s="7">
        <v>0</v>
      </c>
      <c r="F321" s="7">
        <v>0</v>
      </c>
      <c r="G321" s="9">
        <f t="shared" si="11"/>
        <v>8100</v>
      </c>
      <c r="H321" s="9">
        <f t="shared" si="12"/>
        <v>3876.49</v>
      </c>
    </row>
    <row r="322" spans="1:8" ht="12.75">
      <c r="A322" s="8" t="s">
        <v>173</v>
      </c>
      <c r="B322" s="17" t="s">
        <v>34</v>
      </c>
      <c r="C322" s="9">
        <v>1711200</v>
      </c>
      <c r="D322" s="9">
        <v>602776.24</v>
      </c>
      <c r="E322" s="9">
        <v>5395795</v>
      </c>
      <c r="F322" s="9">
        <v>2590046.52</v>
      </c>
      <c r="G322" s="9">
        <f t="shared" si="11"/>
        <v>7106995</v>
      </c>
      <c r="H322" s="9">
        <f t="shared" si="12"/>
        <v>3192822.76</v>
      </c>
    </row>
    <row r="323" spans="1:8" ht="12.75">
      <c r="A323" s="8" t="s">
        <v>175</v>
      </c>
      <c r="B323" s="17" t="s">
        <v>35</v>
      </c>
      <c r="C323" s="9">
        <v>1511200</v>
      </c>
      <c r="D323" s="9">
        <v>477315.24</v>
      </c>
      <c r="E323" s="9">
        <v>5395795</v>
      </c>
      <c r="F323" s="9">
        <v>2590046.52</v>
      </c>
      <c r="G323" s="9">
        <f t="shared" si="11"/>
        <v>6906995</v>
      </c>
      <c r="H323" s="9">
        <f t="shared" si="12"/>
        <v>3067361.76</v>
      </c>
    </row>
    <row r="324" spans="1:8" ht="12.75">
      <c r="A324" s="8" t="s">
        <v>172</v>
      </c>
      <c r="B324" s="17" t="s">
        <v>36</v>
      </c>
      <c r="C324" s="9">
        <v>200000</v>
      </c>
      <c r="D324" s="9">
        <v>125461</v>
      </c>
      <c r="E324" s="7">
        <v>0</v>
      </c>
      <c r="F324" s="7">
        <v>0</v>
      </c>
      <c r="G324" s="9">
        <f t="shared" si="11"/>
        <v>200000</v>
      </c>
      <c r="H324" s="9">
        <f t="shared" si="12"/>
        <v>125461</v>
      </c>
    </row>
    <row r="325" spans="1:8" ht="12.75">
      <c r="A325" s="8" t="s">
        <v>90</v>
      </c>
      <c r="B325" s="17" t="s">
        <v>37</v>
      </c>
      <c r="C325" s="9">
        <v>460413677</v>
      </c>
      <c r="D325" s="9">
        <v>452388522.13</v>
      </c>
      <c r="E325" s="9">
        <v>49287428.22</v>
      </c>
      <c r="F325" s="9">
        <v>2618100</v>
      </c>
      <c r="G325" s="9">
        <f t="shared" si="11"/>
        <v>509701105.22</v>
      </c>
      <c r="H325" s="9">
        <f t="shared" si="12"/>
        <v>455006622.13</v>
      </c>
    </row>
    <row r="326" spans="1:8" ht="12.75">
      <c r="A326" s="8" t="s">
        <v>91</v>
      </c>
      <c r="B326" s="17" t="s">
        <v>38</v>
      </c>
      <c r="C326" s="9">
        <v>460413677</v>
      </c>
      <c r="D326" s="9">
        <v>452388522.13</v>
      </c>
      <c r="E326" s="9">
        <v>49287428.22</v>
      </c>
      <c r="F326" s="9">
        <v>2618100</v>
      </c>
      <c r="G326" s="9">
        <f t="shared" si="11"/>
        <v>509701105.22</v>
      </c>
      <c r="H326" s="9">
        <f t="shared" si="12"/>
        <v>455006622.13</v>
      </c>
    </row>
    <row r="327" spans="1:8" ht="12.75">
      <c r="A327" s="8" t="s">
        <v>98</v>
      </c>
      <c r="B327" s="17" t="s">
        <v>44</v>
      </c>
      <c r="C327" s="7">
        <v>0</v>
      </c>
      <c r="D327" s="7">
        <v>0</v>
      </c>
      <c r="E327" s="9">
        <v>482900</v>
      </c>
      <c r="F327" s="9">
        <v>434892</v>
      </c>
      <c r="G327" s="9">
        <f t="shared" si="11"/>
        <v>482900</v>
      </c>
      <c r="H327" s="9">
        <f t="shared" si="12"/>
        <v>434892</v>
      </c>
    </row>
    <row r="328" spans="1:8" ht="12.75">
      <c r="A328" s="8" t="s">
        <v>106</v>
      </c>
      <c r="B328" s="17" t="s">
        <v>53</v>
      </c>
      <c r="C328" s="7">
        <v>0</v>
      </c>
      <c r="D328" s="7">
        <v>0</v>
      </c>
      <c r="E328" s="9">
        <v>482900</v>
      </c>
      <c r="F328" s="9">
        <v>434892</v>
      </c>
      <c r="G328" s="9">
        <f t="shared" si="11"/>
        <v>482900</v>
      </c>
      <c r="H328" s="9">
        <f t="shared" si="12"/>
        <v>434892</v>
      </c>
    </row>
    <row r="329" spans="1:8" ht="12.75">
      <c r="A329" s="8" t="s">
        <v>107</v>
      </c>
      <c r="B329" s="17" t="s">
        <v>54</v>
      </c>
      <c r="C329" s="7">
        <v>0</v>
      </c>
      <c r="D329" s="7">
        <v>0</v>
      </c>
      <c r="E329" s="9">
        <v>482900</v>
      </c>
      <c r="F329" s="9">
        <v>434892</v>
      </c>
      <c r="G329" s="9">
        <f t="shared" si="11"/>
        <v>482900</v>
      </c>
      <c r="H329" s="9">
        <f t="shared" si="12"/>
        <v>434892</v>
      </c>
    </row>
    <row r="330" spans="1:8" ht="14.25">
      <c r="A330" s="22" t="s">
        <v>131</v>
      </c>
      <c r="B330" s="15" t="s">
        <v>10</v>
      </c>
      <c r="D330" s="7"/>
      <c r="E330" s="7"/>
      <c r="F330" s="7"/>
      <c r="G330" s="9"/>
      <c r="H330" s="9"/>
    </row>
    <row r="331" spans="1:8" ht="12.75">
      <c r="A331" s="8" t="s">
        <v>15</v>
      </c>
      <c r="B331" s="17" t="s">
        <v>156</v>
      </c>
      <c r="C331" s="9">
        <v>222595700</v>
      </c>
      <c r="D331" s="9">
        <v>221149871.72</v>
      </c>
      <c r="E331" s="9">
        <v>5108406.75</v>
      </c>
      <c r="F331" s="9">
        <v>3577697.37</v>
      </c>
      <c r="G331" s="9">
        <f t="shared" si="11"/>
        <v>227704106.75</v>
      </c>
      <c r="H331" s="9">
        <f t="shared" si="12"/>
        <v>224727569.09</v>
      </c>
    </row>
    <row r="332" spans="1:8" ht="12.75">
      <c r="A332" s="8" t="s">
        <v>71</v>
      </c>
      <c r="B332" s="17" t="s">
        <v>16</v>
      </c>
      <c r="C332" s="9">
        <v>222595700</v>
      </c>
      <c r="D332" s="9">
        <v>221149871.72</v>
      </c>
      <c r="E332" s="9">
        <v>5010906.75</v>
      </c>
      <c r="F332" s="9">
        <v>3501527.37</v>
      </c>
      <c r="G332" s="9">
        <f t="shared" si="11"/>
        <v>227606606.75</v>
      </c>
      <c r="H332" s="9">
        <f t="shared" si="12"/>
        <v>224651399.09</v>
      </c>
    </row>
    <row r="333" spans="1:8" ht="12.75">
      <c r="A333" s="8" t="s">
        <v>72</v>
      </c>
      <c r="B333" s="17" t="s">
        <v>17</v>
      </c>
      <c r="C333" s="9">
        <v>121815300</v>
      </c>
      <c r="D333" s="9">
        <v>121396416.39</v>
      </c>
      <c r="E333" s="7">
        <v>0</v>
      </c>
      <c r="F333" s="7">
        <v>0</v>
      </c>
      <c r="G333" s="9">
        <f t="shared" si="11"/>
        <v>121815300</v>
      </c>
      <c r="H333" s="9">
        <f t="shared" si="12"/>
        <v>121396416.39</v>
      </c>
    </row>
    <row r="334" spans="1:8" ht="12.75">
      <c r="A334" s="8" t="s">
        <v>73</v>
      </c>
      <c r="B334" s="17" t="s">
        <v>18</v>
      </c>
      <c r="C334" s="9">
        <v>100004800</v>
      </c>
      <c r="D334" s="9">
        <v>100004660.23</v>
      </c>
      <c r="E334" s="7">
        <v>0</v>
      </c>
      <c r="F334" s="7">
        <v>0</v>
      </c>
      <c r="G334" s="9">
        <f t="shared" si="11"/>
        <v>100004800</v>
      </c>
      <c r="H334" s="9">
        <f t="shared" si="12"/>
        <v>100004660.23</v>
      </c>
    </row>
    <row r="335" spans="1:8" ht="12.75">
      <c r="A335" s="8" t="s">
        <v>74</v>
      </c>
      <c r="B335" s="17" t="s">
        <v>19</v>
      </c>
      <c r="C335" s="9">
        <v>100004800</v>
      </c>
      <c r="D335" s="9">
        <v>100004660.23</v>
      </c>
      <c r="E335" s="7">
        <v>0</v>
      </c>
      <c r="F335" s="7">
        <v>0</v>
      </c>
      <c r="G335" s="9">
        <f t="shared" si="11"/>
        <v>100004800</v>
      </c>
      <c r="H335" s="9">
        <f t="shared" si="12"/>
        <v>100004660.23</v>
      </c>
    </row>
    <row r="336" spans="1:8" ht="12.75">
      <c r="A336" s="8" t="s">
        <v>76</v>
      </c>
      <c r="B336" s="17" t="s">
        <v>21</v>
      </c>
      <c r="C336" s="9">
        <v>21810500</v>
      </c>
      <c r="D336" s="9">
        <v>21391756.16</v>
      </c>
      <c r="E336" s="7">
        <v>0</v>
      </c>
      <c r="F336" s="7">
        <v>0</v>
      </c>
      <c r="G336" s="9">
        <f t="shared" si="11"/>
        <v>21810500</v>
      </c>
      <c r="H336" s="9">
        <f t="shared" si="12"/>
        <v>21391756.16</v>
      </c>
    </row>
    <row r="337" spans="1:8" ht="12.75">
      <c r="A337" s="8" t="s">
        <v>77</v>
      </c>
      <c r="B337" s="17" t="s">
        <v>22</v>
      </c>
      <c r="C337" s="9">
        <v>46956400</v>
      </c>
      <c r="D337" s="9">
        <v>46056308.38</v>
      </c>
      <c r="E337" s="9">
        <v>4978906.75</v>
      </c>
      <c r="F337" s="9">
        <v>3484945.23</v>
      </c>
      <c r="G337" s="9">
        <f t="shared" si="11"/>
        <v>51935306.75</v>
      </c>
      <c r="H337" s="9">
        <f t="shared" si="12"/>
        <v>49541253.61</v>
      </c>
    </row>
    <row r="338" spans="1:8" ht="12.75">
      <c r="A338" s="8" t="s">
        <v>78</v>
      </c>
      <c r="B338" s="17" t="s">
        <v>23</v>
      </c>
      <c r="C338" s="9">
        <v>6649000</v>
      </c>
      <c r="D338" s="9">
        <v>6601913.02</v>
      </c>
      <c r="E338" s="9">
        <v>1610007.54</v>
      </c>
      <c r="F338" s="9">
        <v>1107641.44</v>
      </c>
      <c r="G338" s="9">
        <f t="shared" si="11"/>
        <v>8259007.54</v>
      </c>
      <c r="H338" s="9">
        <f t="shared" si="12"/>
        <v>7709554.459999999</v>
      </c>
    </row>
    <row r="339" spans="1:8" ht="12.75">
      <c r="A339" s="8" t="s">
        <v>79</v>
      </c>
      <c r="B339" s="17" t="s">
        <v>24</v>
      </c>
      <c r="C339" s="9">
        <v>180000</v>
      </c>
      <c r="D339" s="9">
        <v>160967.86</v>
      </c>
      <c r="E339" s="9">
        <v>8419.32</v>
      </c>
      <c r="F339" s="9">
        <v>4090.87</v>
      </c>
      <c r="G339" s="9">
        <f t="shared" si="11"/>
        <v>188419.32</v>
      </c>
      <c r="H339" s="9">
        <f t="shared" si="12"/>
        <v>165058.72999999998</v>
      </c>
    </row>
    <row r="340" spans="1:8" ht="12.75">
      <c r="A340" s="8" t="s">
        <v>80</v>
      </c>
      <c r="B340" s="17" t="s">
        <v>26</v>
      </c>
      <c r="C340" s="9">
        <v>32879600</v>
      </c>
      <c r="D340" s="9">
        <v>32809191.9</v>
      </c>
      <c r="E340" s="9">
        <v>2024866.08</v>
      </c>
      <c r="F340" s="9">
        <v>1224327.92</v>
      </c>
      <c r="G340" s="9">
        <f t="shared" si="11"/>
        <v>34904466.08</v>
      </c>
      <c r="H340" s="9">
        <f t="shared" si="12"/>
        <v>34033519.82</v>
      </c>
    </row>
    <row r="341" spans="1:8" ht="12.75">
      <c r="A341" s="8" t="s">
        <v>81</v>
      </c>
      <c r="B341" s="17" t="s">
        <v>27</v>
      </c>
      <c r="C341" s="9">
        <v>270000</v>
      </c>
      <c r="D341" s="9">
        <v>225547.24</v>
      </c>
      <c r="E341" s="9">
        <v>43800</v>
      </c>
      <c r="F341" s="9">
        <v>23281.93</v>
      </c>
      <c r="G341" s="9">
        <f t="shared" si="11"/>
        <v>313800</v>
      </c>
      <c r="H341" s="9">
        <f t="shared" si="12"/>
        <v>248829.16999999998</v>
      </c>
    </row>
    <row r="342" spans="1:8" ht="12.75">
      <c r="A342" s="8" t="s">
        <v>82</v>
      </c>
      <c r="B342" s="17" t="s">
        <v>28</v>
      </c>
      <c r="C342" s="9">
        <v>6977800</v>
      </c>
      <c r="D342" s="9">
        <v>6258688.36</v>
      </c>
      <c r="E342" s="9">
        <v>1243429.36</v>
      </c>
      <c r="F342" s="9">
        <v>1088594.45</v>
      </c>
      <c r="G342" s="9">
        <f t="shared" si="11"/>
        <v>8221229.36</v>
      </c>
      <c r="H342" s="9">
        <f t="shared" si="12"/>
        <v>7347282.8100000005</v>
      </c>
    </row>
    <row r="343" spans="1:8" ht="12.75">
      <c r="A343" s="8" t="s">
        <v>83</v>
      </c>
      <c r="B343" s="17" t="s">
        <v>29</v>
      </c>
      <c r="C343" s="9">
        <v>2059400</v>
      </c>
      <c r="D343" s="9">
        <v>1874247.73</v>
      </c>
      <c r="E343" s="9">
        <v>432150</v>
      </c>
      <c r="F343" s="9">
        <v>377213.38</v>
      </c>
      <c r="G343" s="9">
        <f t="shared" si="11"/>
        <v>2491550</v>
      </c>
      <c r="H343" s="9">
        <f t="shared" si="12"/>
        <v>2251461.11</v>
      </c>
    </row>
    <row r="344" spans="1:8" ht="12.75">
      <c r="A344" s="8" t="s">
        <v>84</v>
      </c>
      <c r="B344" s="17" t="s">
        <v>30</v>
      </c>
      <c r="C344" s="9">
        <v>495000</v>
      </c>
      <c r="D344" s="9">
        <v>447961.07</v>
      </c>
      <c r="E344" s="9">
        <v>22000</v>
      </c>
      <c r="F344" s="9">
        <v>1236.7</v>
      </c>
      <c r="G344" s="9">
        <f t="shared" si="11"/>
        <v>517000</v>
      </c>
      <c r="H344" s="9">
        <f t="shared" si="12"/>
        <v>449197.77</v>
      </c>
    </row>
    <row r="345" spans="1:8" ht="12.75">
      <c r="A345" s="8" t="s">
        <v>85</v>
      </c>
      <c r="B345" s="17" t="s">
        <v>31</v>
      </c>
      <c r="C345" s="9">
        <v>2410100</v>
      </c>
      <c r="D345" s="9">
        <v>2200302.57</v>
      </c>
      <c r="E345" s="9">
        <v>629605.51</v>
      </c>
      <c r="F345" s="9">
        <v>585288.99</v>
      </c>
      <c r="G345" s="9">
        <f t="shared" si="11"/>
        <v>3039705.51</v>
      </c>
      <c r="H345" s="9">
        <f t="shared" si="12"/>
        <v>2785591.5599999996</v>
      </c>
    </row>
    <row r="346" spans="1:8" ht="12.75">
      <c r="A346" s="8" t="s">
        <v>86</v>
      </c>
      <c r="B346" s="17" t="s">
        <v>32</v>
      </c>
      <c r="C346" s="9">
        <v>1789400</v>
      </c>
      <c r="D346" s="9">
        <v>1515727.76</v>
      </c>
      <c r="E346" s="9">
        <v>79200</v>
      </c>
      <c r="F346" s="9">
        <v>66706.73</v>
      </c>
      <c r="G346" s="9">
        <f t="shared" si="11"/>
        <v>1868600</v>
      </c>
      <c r="H346" s="9">
        <f t="shared" si="12"/>
        <v>1582434.49</v>
      </c>
    </row>
    <row r="347" spans="1:8" ht="12.75">
      <c r="A347" s="8" t="s">
        <v>87</v>
      </c>
      <c r="B347" s="17" t="s">
        <v>33</v>
      </c>
      <c r="C347" s="9">
        <v>223900</v>
      </c>
      <c r="D347" s="9">
        <v>220449.23</v>
      </c>
      <c r="E347" s="9">
        <v>80473.85</v>
      </c>
      <c r="F347" s="9">
        <v>58148.65</v>
      </c>
      <c r="G347" s="9">
        <f t="shared" si="11"/>
        <v>304373.85</v>
      </c>
      <c r="H347" s="9">
        <f t="shared" si="12"/>
        <v>278597.88</v>
      </c>
    </row>
    <row r="348" spans="1:8" ht="12.75">
      <c r="A348" s="8" t="s">
        <v>173</v>
      </c>
      <c r="B348" s="17" t="s">
        <v>34</v>
      </c>
      <c r="C348" s="7">
        <v>0</v>
      </c>
      <c r="D348" s="7">
        <v>0</v>
      </c>
      <c r="E348" s="9">
        <v>48384.45</v>
      </c>
      <c r="F348" s="9">
        <v>37008.62</v>
      </c>
      <c r="G348" s="9">
        <f t="shared" si="11"/>
        <v>48384.45</v>
      </c>
      <c r="H348" s="9">
        <f t="shared" si="12"/>
        <v>37008.62</v>
      </c>
    </row>
    <row r="349" spans="1:8" ht="12.75">
      <c r="A349" s="8" t="s">
        <v>172</v>
      </c>
      <c r="B349" s="17" t="s">
        <v>36</v>
      </c>
      <c r="C349" s="7">
        <v>0</v>
      </c>
      <c r="D349" s="7">
        <v>0</v>
      </c>
      <c r="E349" s="9">
        <v>48384.45</v>
      </c>
      <c r="F349" s="9">
        <v>37008.62</v>
      </c>
      <c r="G349" s="9">
        <f t="shared" si="11"/>
        <v>48384.45</v>
      </c>
      <c r="H349" s="9">
        <f t="shared" si="12"/>
        <v>37008.62</v>
      </c>
    </row>
    <row r="350" spans="1:8" ht="12.75">
      <c r="A350" s="8" t="s">
        <v>90</v>
      </c>
      <c r="B350" s="17" t="s">
        <v>37</v>
      </c>
      <c r="C350" s="9">
        <v>53100000</v>
      </c>
      <c r="D350" s="9">
        <v>53013833.27</v>
      </c>
      <c r="E350" s="7">
        <v>0</v>
      </c>
      <c r="F350" s="7">
        <v>0</v>
      </c>
      <c r="G350" s="9">
        <f t="shared" si="11"/>
        <v>53100000</v>
      </c>
      <c r="H350" s="9">
        <f t="shared" si="12"/>
        <v>53013833.27</v>
      </c>
    </row>
    <row r="351" spans="1:8" ht="12.75">
      <c r="A351" s="8" t="s">
        <v>91</v>
      </c>
      <c r="B351" s="17" t="s">
        <v>38</v>
      </c>
      <c r="C351" s="9">
        <v>53100000</v>
      </c>
      <c r="D351" s="9">
        <v>53013833.27</v>
      </c>
      <c r="E351" s="7">
        <v>0</v>
      </c>
      <c r="F351" s="7">
        <v>0</v>
      </c>
      <c r="G351" s="9">
        <f t="shared" si="11"/>
        <v>53100000</v>
      </c>
      <c r="H351" s="9">
        <f t="shared" si="12"/>
        <v>53013833.27</v>
      </c>
    </row>
    <row r="352" spans="1:8" ht="12.75">
      <c r="A352" s="8" t="s">
        <v>94</v>
      </c>
      <c r="B352" s="17" t="s">
        <v>40</v>
      </c>
      <c r="C352" s="9">
        <v>670000</v>
      </c>
      <c r="D352" s="9">
        <v>670000</v>
      </c>
      <c r="E352" s="7">
        <v>0</v>
      </c>
      <c r="F352" s="7">
        <v>0</v>
      </c>
      <c r="G352" s="9">
        <f t="shared" si="11"/>
        <v>670000</v>
      </c>
      <c r="H352" s="9">
        <f t="shared" si="12"/>
        <v>670000</v>
      </c>
    </row>
    <row r="353" spans="1:8" ht="12.75">
      <c r="A353" s="8" t="s">
        <v>96</v>
      </c>
      <c r="B353" s="17" t="s">
        <v>42</v>
      </c>
      <c r="C353" s="9">
        <v>670000</v>
      </c>
      <c r="D353" s="9">
        <v>670000</v>
      </c>
      <c r="E353" s="7">
        <v>0</v>
      </c>
      <c r="F353" s="7">
        <v>0</v>
      </c>
      <c r="G353" s="9">
        <f t="shared" si="11"/>
        <v>670000</v>
      </c>
      <c r="H353" s="9">
        <f t="shared" si="12"/>
        <v>670000</v>
      </c>
    </row>
    <row r="354" spans="1:8" ht="12.75">
      <c r="A354" s="8" t="s">
        <v>97</v>
      </c>
      <c r="B354" s="17" t="s">
        <v>43</v>
      </c>
      <c r="C354" s="9">
        <v>54000</v>
      </c>
      <c r="D354" s="9">
        <v>13313.68</v>
      </c>
      <c r="E354" s="9">
        <v>32000</v>
      </c>
      <c r="F354" s="9">
        <v>16582.14</v>
      </c>
      <c r="G354" s="9">
        <f t="shared" si="11"/>
        <v>86000</v>
      </c>
      <c r="H354" s="9">
        <f t="shared" si="12"/>
        <v>29895.82</v>
      </c>
    </row>
    <row r="355" spans="1:8" ht="12.75">
      <c r="A355" s="8" t="s">
        <v>122</v>
      </c>
      <c r="B355" s="17" t="s">
        <v>44</v>
      </c>
      <c r="C355" s="7">
        <v>0</v>
      </c>
      <c r="D355" s="7">
        <v>0</v>
      </c>
      <c r="E355" s="9">
        <v>97500</v>
      </c>
      <c r="F355" s="9">
        <v>76170</v>
      </c>
      <c r="G355" s="9">
        <f t="shared" si="11"/>
        <v>97500</v>
      </c>
      <c r="H355" s="9">
        <f t="shared" si="12"/>
        <v>76170</v>
      </c>
    </row>
    <row r="356" spans="1:8" ht="12.75">
      <c r="A356" s="8" t="s">
        <v>99</v>
      </c>
      <c r="B356" s="17" t="s">
        <v>45</v>
      </c>
      <c r="C356" s="7">
        <v>0</v>
      </c>
      <c r="D356" s="7">
        <v>0</v>
      </c>
      <c r="E356" s="9">
        <v>97500</v>
      </c>
      <c r="F356" s="9">
        <v>76170</v>
      </c>
      <c r="G356" s="9">
        <f t="shared" si="11"/>
        <v>97500</v>
      </c>
      <c r="H356" s="9">
        <f t="shared" si="12"/>
        <v>76170</v>
      </c>
    </row>
    <row r="357" spans="1:8" ht="12.75">
      <c r="A357" s="8" t="s">
        <v>100</v>
      </c>
      <c r="B357" s="17" t="s">
        <v>46</v>
      </c>
      <c r="C357" s="7">
        <v>0</v>
      </c>
      <c r="D357" s="7">
        <v>0</v>
      </c>
      <c r="E357" s="9">
        <v>97500</v>
      </c>
      <c r="F357" s="9">
        <v>76170</v>
      </c>
      <c r="G357" s="9">
        <f t="shared" si="11"/>
        <v>97500</v>
      </c>
      <c r="H357" s="9">
        <f t="shared" si="12"/>
        <v>76170</v>
      </c>
    </row>
    <row r="358" spans="1:8" ht="27" customHeight="1">
      <c r="A358" s="22" t="s">
        <v>132</v>
      </c>
      <c r="B358" s="31" t="s">
        <v>133</v>
      </c>
      <c r="C358" s="32"/>
      <c r="D358" s="32"/>
      <c r="E358" s="32"/>
      <c r="F358" s="32"/>
      <c r="G358" s="32"/>
      <c r="H358" s="33"/>
    </row>
    <row r="359" spans="1:8" ht="12.75">
      <c r="A359" s="8" t="s">
        <v>112</v>
      </c>
      <c r="B359" s="17" t="s">
        <v>156</v>
      </c>
      <c r="C359" s="9">
        <v>41908691</v>
      </c>
      <c r="D359" s="9">
        <v>21938210.73</v>
      </c>
      <c r="E359" s="9">
        <v>258764600</v>
      </c>
      <c r="F359" s="9">
        <v>72393640.13</v>
      </c>
      <c r="G359" s="9">
        <f t="shared" si="11"/>
        <v>300673291</v>
      </c>
      <c r="H359" s="9">
        <f t="shared" si="12"/>
        <v>94331850.86</v>
      </c>
    </row>
    <row r="360" spans="1:8" ht="12.75">
      <c r="A360" s="8" t="s">
        <v>71</v>
      </c>
      <c r="B360" s="17" t="s">
        <v>16</v>
      </c>
      <c r="C360" s="9">
        <v>41908691</v>
      </c>
      <c r="D360" s="9">
        <v>21938210.73</v>
      </c>
      <c r="E360" s="9">
        <v>146992800</v>
      </c>
      <c r="F360" s="9">
        <v>34194119.13</v>
      </c>
      <c r="G360" s="9">
        <f t="shared" si="11"/>
        <v>188901491</v>
      </c>
      <c r="H360" s="9">
        <f t="shared" si="12"/>
        <v>56132329.86</v>
      </c>
    </row>
    <row r="361" spans="1:8" ht="12.75">
      <c r="A361" s="8" t="s">
        <v>77</v>
      </c>
      <c r="B361" s="17" t="s">
        <v>22</v>
      </c>
      <c r="C361" s="9">
        <v>26540600</v>
      </c>
      <c r="D361" s="9">
        <v>21938210.73</v>
      </c>
      <c r="E361" s="9">
        <v>146992800</v>
      </c>
      <c r="F361" s="9">
        <v>34194119.13</v>
      </c>
      <c r="G361" s="9">
        <f t="shared" si="11"/>
        <v>173533400</v>
      </c>
      <c r="H361" s="9">
        <f t="shared" si="12"/>
        <v>56132329.86</v>
      </c>
    </row>
    <row r="362" spans="1:8" ht="12.75">
      <c r="A362" s="8" t="s">
        <v>80</v>
      </c>
      <c r="B362" s="17" t="s">
        <v>26</v>
      </c>
      <c r="C362" s="9">
        <v>325600</v>
      </c>
      <c r="D362" s="9">
        <v>89566.61</v>
      </c>
      <c r="E362" s="7">
        <v>0</v>
      </c>
      <c r="F362" s="7">
        <v>0</v>
      </c>
      <c r="G362" s="9">
        <f t="shared" si="11"/>
        <v>325600</v>
      </c>
      <c r="H362" s="9">
        <f t="shared" si="12"/>
        <v>89566.61</v>
      </c>
    </row>
    <row r="363" spans="1:8" ht="12.75">
      <c r="A363" s="8" t="s">
        <v>81</v>
      </c>
      <c r="B363" s="17" t="s">
        <v>27</v>
      </c>
      <c r="C363" s="7">
        <v>0</v>
      </c>
      <c r="D363" s="7">
        <v>0</v>
      </c>
      <c r="E363" s="9">
        <v>8290500</v>
      </c>
      <c r="F363" s="7">
        <v>0</v>
      </c>
      <c r="G363" s="9">
        <f t="shared" si="11"/>
        <v>8290500</v>
      </c>
      <c r="H363" s="9">
        <f t="shared" si="12"/>
        <v>0</v>
      </c>
    </row>
    <row r="364" spans="1:8" ht="12.75">
      <c r="A364" s="8" t="s">
        <v>82</v>
      </c>
      <c r="B364" s="17" t="s">
        <v>28</v>
      </c>
      <c r="C364" s="9">
        <v>355000</v>
      </c>
      <c r="D364" s="9">
        <v>111144.77</v>
      </c>
      <c r="E364" s="7">
        <v>0</v>
      </c>
      <c r="F364" s="7">
        <v>0</v>
      </c>
      <c r="G364" s="9">
        <f t="shared" si="11"/>
        <v>355000</v>
      </c>
      <c r="H364" s="9">
        <f t="shared" si="12"/>
        <v>111144.77</v>
      </c>
    </row>
    <row r="365" spans="1:8" ht="12.75">
      <c r="A365" s="8" t="s">
        <v>83</v>
      </c>
      <c r="B365" s="17" t="s">
        <v>29</v>
      </c>
      <c r="C365" s="9">
        <v>186000</v>
      </c>
      <c r="D365" s="9">
        <v>15977.03</v>
      </c>
      <c r="E365" s="7">
        <v>0</v>
      </c>
      <c r="F365" s="7">
        <v>0</v>
      </c>
      <c r="G365" s="9">
        <f t="shared" si="11"/>
        <v>186000</v>
      </c>
      <c r="H365" s="9">
        <f t="shared" si="12"/>
        <v>15977.03</v>
      </c>
    </row>
    <row r="366" spans="1:8" ht="12.75">
      <c r="A366" s="8" t="s">
        <v>84</v>
      </c>
      <c r="B366" s="17" t="s">
        <v>30</v>
      </c>
      <c r="C366" s="9">
        <v>6000</v>
      </c>
      <c r="D366" s="7">
        <v>402.61</v>
      </c>
      <c r="E366" s="7">
        <v>0</v>
      </c>
      <c r="F366" s="7">
        <v>0</v>
      </c>
      <c r="G366" s="9">
        <f t="shared" si="11"/>
        <v>6000</v>
      </c>
      <c r="H366" s="9">
        <f t="shared" si="12"/>
        <v>402.61</v>
      </c>
    </row>
    <row r="367" spans="1:8" ht="12.75">
      <c r="A367" s="8" t="s">
        <v>85</v>
      </c>
      <c r="B367" s="17" t="s">
        <v>31</v>
      </c>
      <c r="C367" s="9">
        <v>163000</v>
      </c>
      <c r="D367" s="9">
        <v>94765.13</v>
      </c>
      <c r="E367" s="7">
        <v>0</v>
      </c>
      <c r="F367" s="7">
        <v>0</v>
      </c>
      <c r="G367" s="9">
        <f t="shared" si="11"/>
        <v>163000</v>
      </c>
      <c r="H367" s="9">
        <f t="shared" si="12"/>
        <v>94765.13</v>
      </c>
    </row>
    <row r="368" spans="1:8" ht="12.75">
      <c r="A368" s="8" t="s">
        <v>173</v>
      </c>
      <c r="B368" s="17" t="s">
        <v>34</v>
      </c>
      <c r="C368" s="9">
        <v>25860000</v>
      </c>
      <c r="D368" s="9">
        <v>21737499.35</v>
      </c>
      <c r="E368" s="9">
        <v>138702300</v>
      </c>
      <c r="F368" s="9">
        <v>34194119.13</v>
      </c>
      <c r="G368" s="9">
        <f t="shared" si="11"/>
        <v>164562300</v>
      </c>
      <c r="H368" s="9">
        <f t="shared" si="12"/>
        <v>55931618.480000004</v>
      </c>
    </row>
    <row r="369" spans="1:8" ht="12.75">
      <c r="A369" s="8" t="s">
        <v>177</v>
      </c>
      <c r="B369" s="17" t="s">
        <v>35</v>
      </c>
      <c r="C369" s="9">
        <v>23600000</v>
      </c>
      <c r="D369" s="9">
        <v>21661707.35</v>
      </c>
      <c r="E369" s="9">
        <v>138702300</v>
      </c>
      <c r="F369" s="9">
        <v>34194119.13</v>
      </c>
      <c r="G369" s="9">
        <f t="shared" si="11"/>
        <v>162302300</v>
      </c>
      <c r="H369" s="9">
        <f t="shared" si="12"/>
        <v>55855826.480000004</v>
      </c>
    </row>
    <row r="370" spans="1:8" ht="12.75">
      <c r="A370" s="8" t="s">
        <v>172</v>
      </c>
      <c r="B370" s="17" t="s">
        <v>36</v>
      </c>
      <c r="C370" s="9">
        <v>2260000</v>
      </c>
      <c r="D370" s="9">
        <v>75792</v>
      </c>
      <c r="E370" s="7">
        <v>0</v>
      </c>
      <c r="F370" s="7">
        <v>0</v>
      </c>
      <c r="G370" s="9">
        <f t="shared" si="11"/>
        <v>2260000</v>
      </c>
      <c r="H370" s="9">
        <f t="shared" si="12"/>
        <v>75792</v>
      </c>
    </row>
    <row r="371" spans="1:8" ht="12.75">
      <c r="A371" s="8" t="s">
        <v>90</v>
      </c>
      <c r="B371" s="17" t="s">
        <v>37</v>
      </c>
      <c r="C371" s="9">
        <v>15368091</v>
      </c>
      <c r="D371" s="7">
        <v>0</v>
      </c>
      <c r="E371" s="7">
        <v>0</v>
      </c>
      <c r="F371" s="7">
        <v>0</v>
      </c>
      <c r="G371" s="9">
        <f t="shared" si="11"/>
        <v>15368091</v>
      </c>
      <c r="H371" s="9">
        <f t="shared" si="12"/>
        <v>0</v>
      </c>
    </row>
    <row r="372" spans="1:8" ht="12.75">
      <c r="A372" s="8" t="s">
        <v>93</v>
      </c>
      <c r="B372" s="17" t="s">
        <v>39</v>
      </c>
      <c r="C372" s="9">
        <v>15368091</v>
      </c>
      <c r="D372" s="7">
        <v>0</v>
      </c>
      <c r="E372" s="7">
        <v>0</v>
      </c>
      <c r="F372" s="7">
        <v>0</v>
      </c>
      <c r="G372" s="9">
        <f t="shared" si="11"/>
        <v>15368091</v>
      </c>
      <c r="H372" s="9">
        <f t="shared" si="12"/>
        <v>0</v>
      </c>
    </row>
    <row r="373" spans="1:8" ht="12.75">
      <c r="A373" s="8" t="s">
        <v>98</v>
      </c>
      <c r="B373" s="17" t="s">
        <v>44</v>
      </c>
      <c r="C373" s="7">
        <v>0</v>
      </c>
      <c r="D373" s="7">
        <v>0</v>
      </c>
      <c r="E373" s="9">
        <v>111771800</v>
      </c>
      <c r="F373" s="9">
        <v>38199521</v>
      </c>
      <c r="G373" s="9">
        <f aca="true" t="shared" si="13" ref="G373:G435">C373+E373</f>
        <v>111771800</v>
      </c>
      <c r="H373" s="9">
        <f aca="true" t="shared" si="14" ref="H373:H435">D373+F373</f>
        <v>38199521</v>
      </c>
    </row>
    <row r="374" spans="1:8" ht="12.75">
      <c r="A374" s="8" t="s">
        <v>106</v>
      </c>
      <c r="B374" s="17" t="s">
        <v>53</v>
      </c>
      <c r="C374" s="7">
        <v>0</v>
      </c>
      <c r="D374" s="7">
        <v>0</v>
      </c>
      <c r="E374" s="9">
        <v>111771800</v>
      </c>
      <c r="F374" s="9">
        <v>38199521</v>
      </c>
      <c r="G374" s="9">
        <f t="shared" si="13"/>
        <v>111771800</v>
      </c>
      <c r="H374" s="9">
        <f t="shared" si="14"/>
        <v>38199521</v>
      </c>
    </row>
    <row r="375" spans="1:8" ht="12.75">
      <c r="A375" s="8" t="s">
        <v>107</v>
      </c>
      <c r="B375" s="17" t="s">
        <v>54</v>
      </c>
      <c r="C375" s="7">
        <v>0</v>
      </c>
      <c r="D375" s="7">
        <v>0</v>
      </c>
      <c r="E375" s="9">
        <v>111771800</v>
      </c>
      <c r="F375" s="9">
        <v>38199521</v>
      </c>
      <c r="G375" s="9">
        <f t="shared" si="13"/>
        <v>111771800</v>
      </c>
      <c r="H375" s="9">
        <f t="shared" si="14"/>
        <v>38199521</v>
      </c>
    </row>
    <row r="376" spans="1:8" ht="14.25">
      <c r="A376" s="22" t="s">
        <v>134</v>
      </c>
      <c r="B376" s="15" t="s">
        <v>135</v>
      </c>
      <c r="D376" s="7"/>
      <c r="E376" s="7"/>
      <c r="F376" s="7"/>
      <c r="G376" s="9"/>
      <c r="H376" s="9"/>
    </row>
    <row r="377" spans="1:8" ht="12.75">
      <c r="A377" s="8" t="s">
        <v>70</v>
      </c>
      <c r="B377" s="17" t="s">
        <v>156</v>
      </c>
      <c r="C377" s="9">
        <v>23425000</v>
      </c>
      <c r="D377" s="9">
        <v>23287215.15</v>
      </c>
      <c r="E377" s="7">
        <v>0</v>
      </c>
      <c r="F377" s="7">
        <v>0</v>
      </c>
      <c r="G377" s="9">
        <f t="shared" si="13"/>
        <v>23425000</v>
      </c>
      <c r="H377" s="9">
        <f t="shared" si="14"/>
        <v>23287215.15</v>
      </c>
    </row>
    <row r="378" spans="1:8" ht="12.75">
      <c r="A378" s="8" t="s">
        <v>71</v>
      </c>
      <c r="B378" s="17" t="s">
        <v>16</v>
      </c>
      <c r="C378" s="9">
        <v>22945000</v>
      </c>
      <c r="D378" s="9">
        <v>22807686.26</v>
      </c>
      <c r="E378" s="7">
        <v>0</v>
      </c>
      <c r="F378" s="7">
        <v>0</v>
      </c>
      <c r="G378" s="9">
        <f t="shared" si="13"/>
        <v>22945000</v>
      </c>
      <c r="H378" s="9">
        <f t="shared" si="14"/>
        <v>22807686.26</v>
      </c>
    </row>
    <row r="379" spans="1:8" ht="12.75">
      <c r="A379" s="8" t="s">
        <v>77</v>
      </c>
      <c r="B379" s="17" t="s">
        <v>22</v>
      </c>
      <c r="C379" s="9">
        <v>22945000</v>
      </c>
      <c r="D379" s="9">
        <v>22807686.26</v>
      </c>
      <c r="E379" s="7">
        <v>0</v>
      </c>
      <c r="F379" s="7">
        <v>0</v>
      </c>
      <c r="G379" s="9">
        <f t="shared" si="13"/>
        <v>22945000</v>
      </c>
      <c r="H379" s="9">
        <f t="shared" si="14"/>
        <v>22807686.26</v>
      </c>
    </row>
    <row r="380" spans="1:8" ht="12.75">
      <c r="A380" s="8" t="s">
        <v>88</v>
      </c>
      <c r="B380" s="17" t="s">
        <v>34</v>
      </c>
      <c r="C380" s="9">
        <v>22945000</v>
      </c>
      <c r="D380" s="9">
        <v>22807686.26</v>
      </c>
      <c r="E380" s="7">
        <v>0</v>
      </c>
      <c r="F380" s="7">
        <v>0</v>
      </c>
      <c r="G380" s="9">
        <f t="shared" si="13"/>
        <v>22945000</v>
      </c>
      <c r="H380" s="9">
        <f t="shared" si="14"/>
        <v>22807686.26</v>
      </c>
    </row>
    <row r="381" spans="1:8" ht="12.75">
      <c r="A381" s="8" t="s">
        <v>171</v>
      </c>
      <c r="B381" s="17" t="s">
        <v>35</v>
      </c>
      <c r="C381" s="9">
        <v>22945000</v>
      </c>
      <c r="D381" s="9">
        <v>22807686.26</v>
      </c>
      <c r="E381" s="7">
        <v>0</v>
      </c>
      <c r="F381" s="7">
        <v>0</v>
      </c>
      <c r="G381" s="9">
        <f t="shared" si="13"/>
        <v>22945000</v>
      </c>
      <c r="H381" s="9">
        <f t="shared" si="14"/>
        <v>22807686.26</v>
      </c>
    </row>
    <row r="382" spans="1:8" ht="12.75">
      <c r="A382" s="8" t="s">
        <v>98</v>
      </c>
      <c r="B382" s="17" t="s">
        <v>44</v>
      </c>
      <c r="C382" s="9">
        <v>480000</v>
      </c>
      <c r="D382" s="9">
        <v>479528.89</v>
      </c>
      <c r="E382" s="7">
        <v>0</v>
      </c>
      <c r="F382" s="7">
        <v>0</v>
      </c>
      <c r="G382" s="9">
        <f t="shared" si="13"/>
        <v>480000</v>
      </c>
      <c r="H382" s="9">
        <f t="shared" si="14"/>
        <v>479528.89</v>
      </c>
    </row>
    <row r="383" spans="1:8" ht="12.75">
      <c r="A383" s="8" t="s">
        <v>106</v>
      </c>
      <c r="B383" s="17" t="s">
        <v>53</v>
      </c>
      <c r="C383" s="9">
        <v>480000</v>
      </c>
      <c r="D383" s="9">
        <v>479528.89</v>
      </c>
      <c r="E383" s="7">
        <v>0</v>
      </c>
      <c r="F383" s="7">
        <v>0</v>
      </c>
      <c r="G383" s="9">
        <f t="shared" si="13"/>
        <v>480000</v>
      </c>
      <c r="H383" s="9">
        <f t="shared" si="14"/>
        <v>479528.89</v>
      </c>
    </row>
    <row r="384" spans="1:8" ht="12.75">
      <c r="A384" s="8" t="s">
        <v>107</v>
      </c>
      <c r="B384" s="17" t="s">
        <v>54</v>
      </c>
      <c r="C384" s="9">
        <v>480000</v>
      </c>
      <c r="D384" s="9">
        <v>479528.89</v>
      </c>
      <c r="E384" s="7">
        <v>0</v>
      </c>
      <c r="F384" s="7">
        <v>0</v>
      </c>
      <c r="G384" s="9">
        <f t="shared" si="13"/>
        <v>480000</v>
      </c>
      <c r="H384" s="9">
        <f t="shared" si="14"/>
        <v>479528.89</v>
      </c>
    </row>
    <row r="385" spans="1:8" ht="14.25">
      <c r="A385" s="22" t="s">
        <v>136</v>
      </c>
      <c r="B385" s="15" t="s">
        <v>182</v>
      </c>
      <c r="D385" s="7"/>
      <c r="E385" s="7"/>
      <c r="F385" s="7"/>
      <c r="G385" s="9"/>
      <c r="H385" s="9"/>
    </row>
    <row r="386" spans="1:8" ht="12.75">
      <c r="A386" s="8" t="s">
        <v>15</v>
      </c>
      <c r="B386" s="17" t="s">
        <v>156</v>
      </c>
      <c r="C386" s="9">
        <v>589511800</v>
      </c>
      <c r="D386" s="9">
        <v>588866926.24</v>
      </c>
      <c r="E386" s="9">
        <v>2371916.26</v>
      </c>
      <c r="F386" s="9">
        <v>1391632.43</v>
      </c>
      <c r="G386" s="9">
        <f t="shared" si="13"/>
        <v>591883716.26</v>
      </c>
      <c r="H386" s="9">
        <f t="shared" si="14"/>
        <v>590258558.67</v>
      </c>
    </row>
    <row r="387" spans="1:8" ht="12.75">
      <c r="A387" s="8" t="s">
        <v>71</v>
      </c>
      <c r="B387" s="17" t="s">
        <v>16</v>
      </c>
      <c r="C387" s="9">
        <v>557511800</v>
      </c>
      <c r="D387" s="9">
        <v>557511800</v>
      </c>
      <c r="E387" s="9">
        <v>2350202.26</v>
      </c>
      <c r="F387" s="9">
        <v>1369918.43</v>
      </c>
      <c r="G387" s="9">
        <f t="shared" si="13"/>
        <v>559862002.26</v>
      </c>
      <c r="H387" s="9">
        <f t="shared" si="14"/>
        <v>558881718.43</v>
      </c>
    </row>
    <row r="388" spans="1:8" ht="12.75">
      <c r="A388" s="8" t="s">
        <v>77</v>
      </c>
      <c r="B388" s="17" t="s">
        <v>22</v>
      </c>
      <c r="C388" s="9">
        <v>557511800</v>
      </c>
      <c r="D388" s="9">
        <v>557511800</v>
      </c>
      <c r="E388" s="9">
        <v>2350202.26</v>
      </c>
      <c r="F388" s="9">
        <v>1369918.43</v>
      </c>
      <c r="G388" s="9">
        <f t="shared" si="13"/>
        <v>559862002.26</v>
      </c>
      <c r="H388" s="9">
        <f t="shared" si="14"/>
        <v>558881718.43</v>
      </c>
    </row>
    <row r="389" spans="1:8" ht="12.75">
      <c r="A389" s="8" t="s">
        <v>173</v>
      </c>
      <c r="B389" s="17" t="s">
        <v>34</v>
      </c>
      <c r="C389" s="9">
        <v>557511800</v>
      </c>
      <c r="D389" s="9">
        <v>557511800</v>
      </c>
      <c r="E389" s="9">
        <v>2350202.26</v>
      </c>
      <c r="F389" s="9">
        <v>1369918.43</v>
      </c>
      <c r="G389" s="9">
        <f t="shared" si="13"/>
        <v>559862002.26</v>
      </c>
      <c r="H389" s="9">
        <f t="shared" si="14"/>
        <v>558881718.43</v>
      </c>
    </row>
    <row r="390" spans="1:8" ht="12.75">
      <c r="A390" s="8" t="s">
        <v>176</v>
      </c>
      <c r="B390" s="17" t="s">
        <v>35</v>
      </c>
      <c r="C390" s="9">
        <v>557511800</v>
      </c>
      <c r="D390" s="9">
        <v>557511800</v>
      </c>
      <c r="E390" s="9">
        <v>2350202.26</v>
      </c>
      <c r="F390" s="9">
        <v>1369918.43</v>
      </c>
      <c r="G390" s="9">
        <f t="shared" si="13"/>
        <v>559862002.26</v>
      </c>
      <c r="H390" s="9">
        <f t="shared" si="14"/>
        <v>558881718.43</v>
      </c>
    </row>
    <row r="391" spans="1:8" ht="12.75">
      <c r="A391" s="8" t="s">
        <v>98</v>
      </c>
      <c r="B391" s="17" t="s">
        <v>44</v>
      </c>
      <c r="C391" s="9">
        <v>32000000</v>
      </c>
      <c r="D391" s="9">
        <v>31355126.24</v>
      </c>
      <c r="E391" s="9">
        <v>21714</v>
      </c>
      <c r="F391" s="9">
        <v>21714</v>
      </c>
      <c r="G391" s="9">
        <f t="shared" si="13"/>
        <v>32021714</v>
      </c>
      <c r="H391" s="9">
        <f t="shared" si="14"/>
        <v>31376840.24</v>
      </c>
    </row>
    <row r="392" spans="1:8" ht="12.75">
      <c r="A392" s="8" t="s">
        <v>106</v>
      </c>
      <c r="B392" s="17" t="s">
        <v>53</v>
      </c>
      <c r="C392" s="9">
        <v>32000000</v>
      </c>
      <c r="D392" s="9">
        <v>31355126.24</v>
      </c>
      <c r="E392" s="9">
        <v>21714</v>
      </c>
      <c r="F392" s="9">
        <v>21714</v>
      </c>
      <c r="G392" s="9">
        <f t="shared" si="13"/>
        <v>32021714</v>
      </c>
      <c r="H392" s="9">
        <f t="shared" si="14"/>
        <v>31376840.24</v>
      </c>
    </row>
    <row r="393" spans="1:8" ht="12.75">
      <c r="A393" s="8" t="s">
        <v>107</v>
      </c>
      <c r="B393" s="17" t="s">
        <v>54</v>
      </c>
      <c r="C393" s="9">
        <v>32000000</v>
      </c>
      <c r="D393" s="9">
        <v>31355126.24</v>
      </c>
      <c r="E393" s="9">
        <v>21714</v>
      </c>
      <c r="F393" s="9">
        <v>21714</v>
      </c>
      <c r="G393" s="9">
        <f t="shared" si="13"/>
        <v>32021714</v>
      </c>
      <c r="H393" s="9">
        <f t="shared" si="14"/>
        <v>31376840.24</v>
      </c>
    </row>
    <row r="394" spans="1:8" ht="14.25">
      <c r="A394" s="22" t="s">
        <v>137</v>
      </c>
      <c r="B394" s="15" t="s">
        <v>64</v>
      </c>
      <c r="D394" s="7"/>
      <c r="E394" s="7"/>
      <c r="F394" s="7"/>
      <c r="G394" s="9"/>
      <c r="H394" s="9"/>
    </row>
    <row r="395" spans="1:8" ht="12.75">
      <c r="A395" s="8" t="s">
        <v>15</v>
      </c>
      <c r="B395" s="17" t="s">
        <v>156</v>
      </c>
      <c r="C395" s="9">
        <v>4110082000</v>
      </c>
      <c r="D395" s="9">
        <v>4086694852.81</v>
      </c>
      <c r="E395" s="9">
        <v>1632982140.84</v>
      </c>
      <c r="F395" s="9">
        <v>1183441966.12</v>
      </c>
      <c r="G395" s="9">
        <f t="shared" si="13"/>
        <v>5743064140.84</v>
      </c>
      <c r="H395" s="9">
        <f t="shared" si="14"/>
        <v>5270136818.93</v>
      </c>
    </row>
    <row r="396" spans="1:8" ht="12.75">
      <c r="A396" s="8" t="s">
        <v>71</v>
      </c>
      <c r="B396" s="17" t="s">
        <v>16</v>
      </c>
      <c r="C396" s="9">
        <v>4110082000</v>
      </c>
      <c r="D396" s="9">
        <v>4086694852.81</v>
      </c>
      <c r="E396" s="9">
        <v>1409027063.32</v>
      </c>
      <c r="F396" s="9">
        <v>1087453814.63</v>
      </c>
      <c r="G396" s="9">
        <f t="shared" si="13"/>
        <v>5519109063.32</v>
      </c>
      <c r="H396" s="9">
        <f t="shared" si="14"/>
        <v>5174148667.440001</v>
      </c>
    </row>
    <row r="397" spans="1:8" ht="12.75">
      <c r="A397" s="8" t="s">
        <v>77</v>
      </c>
      <c r="B397" s="17" t="s">
        <v>22</v>
      </c>
      <c r="C397" s="9">
        <v>4110082000</v>
      </c>
      <c r="D397" s="9">
        <v>4086694852.81</v>
      </c>
      <c r="E397" s="9">
        <v>1409027063.32</v>
      </c>
      <c r="F397" s="9">
        <v>1087453814.63</v>
      </c>
      <c r="G397" s="9">
        <f t="shared" si="13"/>
        <v>5519109063.32</v>
      </c>
      <c r="H397" s="9">
        <f t="shared" si="14"/>
        <v>5174148667.440001</v>
      </c>
    </row>
    <row r="398" spans="1:8" ht="12.75">
      <c r="A398" s="8" t="s">
        <v>173</v>
      </c>
      <c r="B398" s="17" t="s">
        <v>34</v>
      </c>
      <c r="C398" s="9">
        <v>4110082000</v>
      </c>
      <c r="D398" s="9">
        <v>4086694852.81</v>
      </c>
      <c r="E398" s="9">
        <v>1409027063.32</v>
      </c>
      <c r="F398" s="9">
        <v>1087453814.63</v>
      </c>
      <c r="G398" s="9">
        <f t="shared" si="13"/>
        <v>5519109063.32</v>
      </c>
      <c r="H398" s="9">
        <f t="shared" si="14"/>
        <v>5174148667.440001</v>
      </c>
    </row>
    <row r="399" spans="1:8" ht="12.75">
      <c r="A399" s="8" t="s">
        <v>172</v>
      </c>
      <c r="B399" s="17" t="s">
        <v>36</v>
      </c>
      <c r="C399" s="9">
        <v>4110082000</v>
      </c>
      <c r="D399" s="9">
        <v>4086694852.81</v>
      </c>
      <c r="E399" s="9">
        <v>1409027063.32</v>
      </c>
      <c r="F399" s="9">
        <v>1087453814.63</v>
      </c>
      <c r="G399" s="9">
        <f t="shared" si="13"/>
        <v>5519109063.32</v>
      </c>
      <c r="H399" s="9">
        <f t="shared" si="14"/>
        <v>5174148667.440001</v>
      </c>
    </row>
    <row r="400" spans="1:8" ht="12.75">
      <c r="A400" s="8" t="s">
        <v>122</v>
      </c>
      <c r="B400" s="17" t="s">
        <v>44</v>
      </c>
      <c r="C400" s="7">
        <v>0</v>
      </c>
      <c r="D400" s="7">
        <v>0</v>
      </c>
      <c r="E400" s="9">
        <v>223955077.52</v>
      </c>
      <c r="F400" s="9">
        <v>95988151.49</v>
      </c>
      <c r="G400" s="9">
        <f t="shared" si="13"/>
        <v>223955077.52</v>
      </c>
      <c r="H400" s="9">
        <f t="shared" si="14"/>
        <v>95988151.49</v>
      </c>
    </row>
    <row r="401" spans="1:8" ht="12.75">
      <c r="A401" s="8" t="s">
        <v>99</v>
      </c>
      <c r="B401" s="17" t="s">
        <v>45</v>
      </c>
      <c r="C401" s="7">
        <v>0</v>
      </c>
      <c r="D401" s="7">
        <v>0</v>
      </c>
      <c r="E401" s="9">
        <v>84894</v>
      </c>
      <c r="F401" s="9">
        <v>84894</v>
      </c>
      <c r="G401" s="9">
        <f t="shared" si="13"/>
        <v>84894</v>
      </c>
      <c r="H401" s="9">
        <f t="shared" si="14"/>
        <v>84894</v>
      </c>
    </row>
    <row r="402" spans="1:8" ht="12.75">
      <c r="A402" s="8" t="s">
        <v>100</v>
      </c>
      <c r="B402" s="17" t="s">
        <v>46</v>
      </c>
      <c r="C402" s="7">
        <v>0</v>
      </c>
      <c r="D402" s="7">
        <v>0</v>
      </c>
      <c r="E402" s="9">
        <v>84894</v>
      </c>
      <c r="F402" s="9">
        <v>84894</v>
      </c>
      <c r="G402" s="9">
        <f t="shared" si="13"/>
        <v>84894</v>
      </c>
      <c r="H402" s="9">
        <f t="shared" si="14"/>
        <v>84894</v>
      </c>
    </row>
    <row r="403" spans="1:8" ht="12.75">
      <c r="A403" s="8" t="s">
        <v>106</v>
      </c>
      <c r="B403" s="17" t="s">
        <v>53</v>
      </c>
      <c r="C403" s="7">
        <v>0</v>
      </c>
      <c r="D403" s="7">
        <v>0</v>
      </c>
      <c r="E403" s="9">
        <v>223870183.52</v>
      </c>
      <c r="F403" s="9">
        <v>95903257.49</v>
      </c>
      <c r="G403" s="9">
        <f t="shared" si="13"/>
        <v>223870183.52</v>
      </c>
      <c r="H403" s="9">
        <f t="shared" si="14"/>
        <v>95903257.49</v>
      </c>
    </row>
    <row r="404" spans="1:8" ht="12.75">
      <c r="A404" s="8" t="s">
        <v>107</v>
      </c>
      <c r="B404" s="17" t="s">
        <v>54</v>
      </c>
      <c r="C404" s="7">
        <v>0</v>
      </c>
      <c r="D404" s="7">
        <v>0</v>
      </c>
      <c r="E404" s="9">
        <v>223870183.52</v>
      </c>
      <c r="F404" s="9">
        <v>95903257.49</v>
      </c>
      <c r="G404" s="9">
        <f t="shared" si="13"/>
        <v>223870183.52</v>
      </c>
      <c r="H404" s="9">
        <f t="shared" si="14"/>
        <v>95903257.49</v>
      </c>
    </row>
    <row r="405" spans="1:8" ht="33" customHeight="1">
      <c r="A405" s="22" t="s">
        <v>138</v>
      </c>
      <c r="B405" s="31" t="s">
        <v>183</v>
      </c>
      <c r="C405" s="32"/>
      <c r="D405" s="32"/>
      <c r="E405" s="32"/>
      <c r="F405" s="32"/>
      <c r="G405" s="32"/>
      <c r="H405" s="33"/>
    </row>
    <row r="406" spans="1:8" ht="12.75">
      <c r="A406" s="8" t="s">
        <v>112</v>
      </c>
      <c r="B406" s="17" t="s">
        <v>156</v>
      </c>
      <c r="C406" s="7">
        <v>0</v>
      </c>
      <c r="D406" s="7">
        <v>0</v>
      </c>
      <c r="E406" s="9">
        <v>2020380</v>
      </c>
      <c r="F406" s="9">
        <v>1650000</v>
      </c>
      <c r="G406" s="9">
        <f t="shared" si="13"/>
        <v>2020380</v>
      </c>
      <c r="H406" s="9">
        <f t="shared" si="14"/>
        <v>1650000</v>
      </c>
    </row>
    <row r="407" spans="1:8" ht="12.75">
      <c r="A407" s="8" t="s">
        <v>109</v>
      </c>
      <c r="B407" s="17" t="s">
        <v>55</v>
      </c>
      <c r="C407" s="7">
        <v>0</v>
      </c>
      <c r="D407" s="7">
        <v>0</v>
      </c>
      <c r="E407" s="9">
        <v>2020380</v>
      </c>
      <c r="F407" s="9">
        <v>1650000</v>
      </c>
      <c r="G407" s="9">
        <f t="shared" si="13"/>
        <v>2020380</v>
      </c>
      <c r="H407" s="9">
        <f t="shared" si="14"/>
        <v>1650000</v>
      </c>
    </row>
    <row r="408" spans="1:8" ht="12.75">
      <c r="A408" s="8" t="s">
        <v>110</v>
      </c>
      <c r="B408" s="17" t="s">
        <v>56</v>
      </c>
      <c r="C408" s="7">
        <v>0</v>
      </c>
      <c r="D408" s="7">
        <v>0</v>
      </c>
      <c r="E408" s="9">
        <v>2020380</v>
      </c>
      <c r="F408" s="9">
        <v>1650000</v>
      </c>
      <c r="G408" s="9">
        <f t="shared" si="13"/>
        <v>2020380</v>
      </c>
      <c r="H408" s="9">
        <f t="shared" si="14"/>
        <v>1650000</v>
      </c>
    </row>
    <row r="409" spans="1:8" ht="12.75">
      <c r="A409" s="8" t="s">
        <v>111</v>
      </c>
      <c r="B409" s="17" t="s">
        <v>65</v>
      </c>
      <c r="C409" s="7">
        <v>0</v>
      </c>
      <c r="D409" s="7">
        <v>0</v>
      </c>
      <c r="E409" s="9">
        <v>2020380</v>
      </c>
      <c r="F409" s="9">
        <v>1650000</v>
      </c>
      <c r="G409" s="9">
        <f t="shared" si="13"/>
        <v>2020380</v>
      </c>
      <c r="H409" s="9">
        <f t="shared" si="14"/>
        <v>1650000</v>
      </c>
    </row>
    <row r="410" spans="1:8" ht="32.25" customHeight="1">
      <c r="A410" s="22" t="s">
        <v>139</v>
      </c>
      <c r="B410" s="31" t="s">
        <v>11</v>
      </c>
      <c r="C410" s="32"/>
      <c r="D410" s="32"/>
      <c r="E410" s="32"/>
      <c r="F410" s="32"/>
      <c r="G410" s="32"/>
      <c r="H410" s="33"/>
    </row>
    <row r="411" spans="1:8" ht="12.75">
      <c r="A411" s="8" t="s">
        <v>15</v>
      </c>
      <c r="B411" s="17" t="s">
        <v>156</v>
      </c>
      <c r="C411" s="9">
        <v>211127100</v>
      </c>
      <c r="D411" s="9">
        <v>209919820.27</v>
      </c>
      <c r="E411" s="9">
        <v>66072460.72</v>
      </c>
      <c r="F411" s="9">
        <v>18831964.44</v>
      </c>
      <c r="G411" s="9">
        <f t="shared" si="13"/>
        <v>277199560.72</v>
      </c>
      <c r="H411" s="9">
        <f t="shared" si="14"/>
        <v>228751784.71</v>
      </c>
    </row>
    <row r="412" spans="1:8" ht="12.75">
      <c r="A412" s="8" t="s">
        <v>71</v>
      </c>
      <c r="B412" s="17" t="s">
        <v>16</v>
      </c>
      <c r="C412" s="9">
        <v>200627100</v>
      </c>
      <c r="D412" s="9">
        <v>199431520.27</v>
      </c>
      <c r="E412" s="9">
        <v>51355614.91</v>
      </c>
      <c r="F412" s="9">
        <v>6207641.74</v>
      </c>
      <c r="G412" s="9">
        <f t="shared" si="13"/>
        <v>251982714.91</v>
      </c>
      <c r="H412" s="9">
        <f t="shared" si="14"/>
        <v>205639162.01000002</v>
      </c>
    </row>
    <row r="413" spans="1:8" ht="12.75">
      <c r="A413" s="8" t="s">
        <v>72</v>
      </c>
      <c r="B413" s="17" t="s">
        <v>17</v>
      </c>
      <c r="C413" s="9">
        <v>174073700</v>
      </c>
      <c r="D413" s="9">
        <v>173939160.35</v>
      </c>
      <c r="E413" s="9">
        <v>32515958.77</v>
      </c>
      <c r="F413" s="9">
        <v>2429575.5</v>
      </c>
      <c r="G413" s="9">
        <f t="shared" si="13"/>
        <v>206589658.77</v>
      </c>
      <c r="H413" s="9">
        <f t="shared" si="14"/>
        <v>176368735.85</v>
      </c>
    </row>
    <row r="414" spans="1:8" ht="12.75">
      <c r="A414" s="8" t="s">
        <v>73</v>
      </c>
      <c r="B414" s="17" t="s">
        <v>18</v>
      </c>
      <c r="C414" s="9">
        <v>142775500</v>
      </c>
      <c r="D414" s="9">
        <v>142772527.52</v>
      </c>
      <c r="E414" s="9">
        <v>26670351.14</v>
      </c>
      <c r="F414" s="9">
        <v>1991455.38</v>
      </c>
      <c r="G414" s="9">
        <f t="shared" si="13"/>
        <v>169445851.14</v>
      </c>
      <c r="H414" s="9">
        <f t="shared" si="14"/>
        <v>144763982.9</v>
      </c>
    </row>
    <row r="415" spans="1:8" ht="12.75">
      <c r="A415" s="8" t="s">
        <v>125</v>
      </c>
      <c r="B415" s="17" t="s">
        <v>19</v>
      </c>
      <c r="C415" s="9">
        <v>142775500</v>
      </c>
      <c r="D415" s="9">
        <v>142772527.52</v>
      </c>
      <c r="E415" s="9">
        <v>26670351.14</v>
      </c>
      <c r="F415" s="9">
        <v>1991455.38</v>
      </c>
      <c r="G415" s="9">
        <f t="shared" si="13"/>
        <v>169445851.14</v>
      </c>
      <c r="H415" s="9">
        <f t="shared" si="14"/>
        <v>144763982.9</v>
      </c>
    </row>
    <row r="416" spans="1:8" ht="12.75">
      <c r="A416" s="8" t="s">
        <v>76</v>
      </c>
      <c r="B416" s="17" t="s">
        <v>21</v>
      </c>
      <c r="C416" s="9">
        <v>31298200</v>
      </c>
      <c r="D416" s="9">
        <v>31166632.83</v>
      </c>
      <c r="E416" s="9">
        <v>5845607.63</v>
      </c>
      <c r="F416" s="9">
        <v>438120.12</v>
      </c>
      <c r="G416" s="9">
        <f t="shared" si="13"/>
        <v>37143807.63</v>
      </c>
      <c r="H416" s="9">
        <f t="shared" si="14"/>
        <v>31604752.95</v>
      </c>
    </row>
    <row r="417" spans="1:8" ht="12.75">
      <c r="A417" s="8" t="s">
        <v>77</v>
      </c>
      <c r="B417" s="17" t="s">
        <v>22</v>
      </c>
      <c r="C417" s="9">
        <v>26553400</v>
      </c>
      <c r="D417" s="9">
        <v>25492359.92</v>
      </c>
      <c r="E417" s="9">
        <v>17553863.14</v>
      </c>
      <c r="F417" s="9">
        <v>3771435.04</v>
      </c>
      <c r="G417" s="9">
        <f t="shared" si="13"/>
        <v>44107263.14</v>
      </c>
      <c r="H417" s="9">
        <f t="shared" si="14"/>
        <v>29263794.96</v>
      </c>
    </row>
    <row r="418" spans="1:8" ht="12.75">
      <c r="A418" s="8" t="s">
        <v>78</v>
      </c>
      <c r="B418" s="17" t="s">
        <v>23</v>
      </c>
      <c r="C418" s="9">
        <v>4912000</v>
      </c>
      <c r="D418" s="9">
        <v>4770926.07</v>
      </c>
      <c r="E418" s="9">
        <v>6457416.18</v>
      </c>
      <c r="F418" s="9">
        <v>3558480.57</v>
      </c>
      <c r="G418" s="9">
        <f t="shared" si="13"/>
        <v>11369416.18</v>
      </c>
      <c r="H418" s="9">
        <f t="shared" si="14"/>
        <v>8329406.640000001</v>
      </c>
    </row>
    <row r="419" spans="1:8" ht="12.75">
      <c r="A419" s="8" t="s">
        <v>80</v>
      </c>
      <c r="B419" s="17" t="s">
        <v>26</v>
      </c>
      <c r="C419" s="9">
        <v>16535000</v>
      </c>
      <c r="D419" s="9">
        <v>16155150.86</v>
      </c>
      <c r="E419" s="9">
        <v>10401189.49</v>
      </c>
      <c r="F419" s="9">
        <v>205905.01</v>
      </c>
      <c r="G419" s="9">
        <f t="shared" si="13"/>
        <v>26936189.490000002</v>
      </c>
      <c r="H419" s="9">
        <f t="shared" si="14"/>
        <v>16361055.87</v>
      </c>
    </row>
    <row r="420" spans="1:8" ht="12.75">
      <c r="A420" s="8" t="s">
        <v>81</v>
      </c>
      <c r="B420" s="17" t="s">
        <v>27</v>
      </c>
      <c r="C420" s="9">
        <v>1532400</v>
      </c>
      <c r="D420" s="9">
        <v>1462205.31</v>
      </c>
      <c r="E420" s="9">
        <v>48059.88</v>
      </c>
      <c r="F420" s="7">
        <v>573.31</v>
      </c>
      <c r="G420" s="9">
        <f t="shared" si="13"/>
        <v>1580459.88</v>
      </c>
      <c r="H420" s="9">
        <f t="shared" si="14"/>
        <v>1462778.62</v>
      </c>
    </row>
    <row r="421" spans="1:8" ht="12.75">
      <c r="A421" s="8" t="s">
        <v>82</v>
      </c>
      <c r="B421" s="17" t="s">
        <v>28</v>
      </c>
      <c r="C421" s="9">
        <v>3562800</v>
      </c>
      <c r="D421" s="9">
        <v>3093563.74</v>
      </c>
      <c r="E421" s="9">
        <v>639697.59</v>
      </c>
      <c r="F421" s="9">
        <v>3976.15</v>
      </c>
      <c r="G421" s="9">
        <f t="shared" si="13"/>
        <v>4202497.59</v>
      </c>
      <c r="H421" s="9">
        <f t="shared" si="14"/>
        <v>3097539.89</v>
      </c>
    </row>
    <row r="422" spans="1:8" ht="12.75">
      <c r="A422" s="8" t="s">
        <v>83</v>
      </c>
      <c r="B422" s="17" t="s">
        <v>29</v>
      </c>
      <c r="C422" s="9">
        <v>1034800</v>
      </c>
      <c r="D422" s="9">
        <v>836798.8</v>
      </c>
      <c r="E422" s="9">
        <v>270356.56</v>
      </c>
      <c r="F422" s="7">
        <v>0</v>
      </c>
      <c r="G422" s="9">
        <f t="shared" si="13"/>
        <v>1305156.56</v>
      </c>
      <c r="H422" s="9">
        <f t="shared" si="14"/>
        <v>836798.8</v>
      </c>
    </row>
    <row r="423" spans="1:8" ht="12.75">
      <c r="A423" s="8" t="s">
        <v>84</v>
      </c>
      <c r="B423" s="17" t="s">
        <v>30</v>
      </c>
      <c r="C423" s="9">
        <v>82050</v>
      </c>
      <c r="D423" s="9">
        <v>56254.38</v>
      </c>
      <c r="E423" s="9">
        <v>9948.24</v>
      </c>
      <c r="F423" s="9">
        <v>2737.48</v>
      </c>
      <c r="G423" s="9">
        <f t="shared" si="13"/>
        <v>91998.24</v>
      </c>
      <c r="H423" s="9">
        <f t="shared" si="14"/>
        <v>58991.86</v>
      </c>
    </row>
    <row r="424" spans="1:8" ht="12.75">
      <c r="A424" s="8" t="s">
        <v>162</v>
      </c>
      <c r="B424" s="17" t="s">
        <v>31</v>
      </c>
      <c r="C424" s="9">
        <v>1956200</v>
      </c>
      <c r="D424" s="9">
        <v>1844194.97</v>
      </c>
      <c r="E424" s="9">
        <v>270380.79</v>
      </c>
      <c r="F424" s="7">
        <v>29.03</v>
      </c>
      <c r="G424" s="9">
        <f t="shared" si="13"/>
        <v>2226580.79</v>
      </c>
      <c r="H424" s="9">
        <f t="shared" si="14"/>
        <v>1844224</v>
      </c>
    </row>
    <row r="425" spans="1:8" ht="12.75">
      <c r="A425" s="8" t="s">
        <v>86</v>
      </c>
      <c r="B425" s="17" t="s">
        <v>32</v>
      </c>
      <c r="C425" s="9">
        <v>376150</v>
      </c>
      <c r="D425" s="9">
        <v>295350.63</v>
      </c>
      <c r="E425" s="9">
        <v>58831.64</v>
      </c>
      <c r="F425" s="7">
        <v>0</v>
      </c>
      <c r="G425" s="9">
        <f t="shared" si="13"/>
        <v>434981.64</v>
      </c>
      <c r="H425" s="9">
        <f t="shared" si="14"/>
        <v>295350.63</v>
      </c>
    </row>
    <row r="426" spans="1:8" ht="12.75">
      <c r="A426" s="8" t="s">
        <v>87</v>
      </c>
      <c r="B426" s="17" t="s">
        <v>33</v>
      </c>
      <c r="C426" s="9">
        <v>113600</v>
      </c>
      <c r="D426" s="9">
        <v>60964.96</v>
      </c>
      <c r="E426" s="9">
        <v>30180.36</v>
      </c>
      <c r="F426" s="9">
        <v>1209.64</v>
      </c>
      <c r="G426" s="9">
        <f t="shared" si="13"/>
        <v>143780.36</v>
      </c>
      <c r="H426" s="9">
        <f t="shared" si="14"/>
        <v>62174.6</v>
      </c>
    </row>
    <row r="427" spans="1:8" ht="12.75">
      <c r="A427" s="8" t="s">
        <v>173</v>
      </c>
      <c r="B427" s="17" t="s">
        <v>34</v>
      </c>
      <c r="C427" s="9">
        <v>11200</v>
      </c>
      <c r="D427" s="9">
        <v>10513.94</v>
      </c>
      <c r="E427" s="9">
        <v>7500</v>
      </c>
      <c r="F427" s="9">
        <v>2500</v>
      </c>
      <c r="G427" s="9">
        <f t="shared" si="13"/>
        <v>18700</v>
      </c>
      <c r="H427" s="9">
        <f t="shared" si="14"/>
        <v>13013.94</v>
      </c>
    </row>
    <row r="428" spans="1:8" ht="12.75">
      <c r="A428" s="8" t="s">
        <v>172</v>
      </c>
      <c r="B428" s="17" t="s">
        <v>36</v>
      </c>
      <c r="C428" s="9">
        <v>11200</v>
      </c>
      <c r="D428" s="9">
        <v>10513.94</v>
      </c>
      <c r="E428" s="9">
        <v>7500</v>
      </c>
      <c r="F428" s="9">
        <v>2500</v>
      </c>
      <c r="G428" s="9">
        <f t="shared" si="13"/>
        <v>18700</v>
      </c>
      <c r="H428" s="9">
        <f t="shared" si="14"/>
        <v>13013.94</v>
      </c>
    </row>
    <row r="429" spans="1:8" ht="12.75">
      <c r="A429" s="8" t="s">
        <v>97</v>
      </c>
      <c r="B429" s="17" t="s">
        <v>43</v>
      </c>
      <c r="C429" s="7">
        <v>0</v>
      </c>
      <c r="D429" s="7">
        <v>0</v>
      </c>
      <c r="E429" s="9">
        <v>1285793</v>
      </c>
      <c r="F429" s="9">
        <v>6631.2</v>
      </c>
      <c r="G429" s="9">
        <f t="shared" si="13"/>
        <v>1285793</v>
      </c>
      <c r="H429" s="9">
        <f t="shared" si="14"/>
        <v>6631.2</v>
      </c>
    </row>
    <row r="430" spans="1:8" ht="12.75">
      <c r="A430" s="8" t="s">
        <v>122</v>
      </c>
      <c r="B430" s="17" t="s">
        <v>44</v>
      </c>
      <c r="C430" s="9">
        <v>10500000</v>
      </c>
      <c r="D430" s="9">
        <v>10488300</v>
      </c>
      <c r="E430" s="9">
        <v>14716845.81</v>
      </c>
      <c r="F430" s="9">
        <v>12624322.7</v>
      </c>
      <c r="G430" s="9">
        <f t="shared" si="13"/>
        <v>25216845.810000002</v>
      </c>
      <c r="H430" s="9">
        <f t="shared" si="14"/>
        <v>23112622.7</v>
      </c>
    </row>
    <row r="431" spans="1:8" ht="12.75">
      <c r="A431" s="8" t="s">
        <v>99</v>
      </c>
      <c r="B431" s="17" t="s">
        <v>45</v>
      </c>
      <c r="C431" s="9">
        <v>10500000</v>
      </c>
      <c r="D431" s="9">
        <v>10488300</v>
      </c>
      <c r="E431" s="9">
        <v>14716845.81</v>
      </c>
      <c r="F431" s="9">
        <v>12624322.7</v>
      </c>
      <c r="G431" s="9">
        <f t="shared" si="13"/>
        <v>25216845.810000002</v>
      </c>
      <c r="H431" s="9">
        <f t="shared" si="14"/>
        <v>23112622.7</v>
      </c>
    </row>
    <row r="432" spans="1:8" ht="12.75">
      <c r="A432" s="8" t="s">
        <v>100</v>
      </c>
      <c r="B432" s="17" t="s">
        <v>46</v>
      </c>
      <c r="C432" s="9">
        <v>10500000</v>
      </c>
      <c r="D432" s="9">
        <v>10488300</v>
      </c>
      <c r="E432" s="9">
        <v>2305169.97</v>
      </c>
      <c r="F432" s="9">
        <v>598625.86</v>
      </c>
      <c r="G432" s="9">
        <f t="shared" si="13"/>
        <v>12805169.97</v>
      </c>
      <c r="H432" s="9">
        <f t="shared" si="14"/>
        <v>11086925.86</v>
      </c>
    </row>
    <row r="433" spans="1:8" ht="12.75">
      <c r="A433" s="8" t="s">
        <v>101</v>
      </c>
      <c r="B433" s="17" t="s">
        <v>47</v>
      </c>
      <c r="C433" s="7">
        <v>0</v>
      </c>
      <c r="D433" s="7">
        <v>0</v>
      </c>
      <c r="E433" s="9">
        <v>410279</v>
      </c>
      <c r="F433" s="9">
        <v>24300</v>
      </c>
      <c r="G433" s="9">
        <f t="shared" si="13"/>
        <v>410279</v>
      </c>
      <c r="H433" s="9">
        <f t="shared" si="14"/>
        <v>24300</v>
      </c>
    </row>
    <row r="434" spans="1:8" ht="12.75">
      <c r="A434" s="8" t="s">
        <v>119</v>
      </c>
      <c r="B434" s="17" t="s">
        <v>49</v>
      </c>
      <c r="C434" s="7">
        <v>0</v>
      </c>
      <c r="D434" s="7">
        <v>0</v>
      </c>
      <c r="E434" s="9">
        <v>410279</v>
      </c>
      <c r="F434" s="9">
        <v>24300</v>
      </c>
      <c r="G434" s="9">
        <f t="shared" si="13"/>
        <v>410279</v>
      </c>
      <c r="H434" s="9">
        <f t="shared" si="14"/>
        <v>24300</v>
      </c>
    </row>
    <row r="435" spans="1:8" ht="12.75">
      <c r="A435" s="8" t="s">
        <v>105</v>
      </c>
      <c r="B435" s="17" t="s">
        <v>52</v>
      </c>
      <c r="C435" s="7">
        <v>0</v>
      </c>
      <c r="D435" s="7">
        <v>0</v>
      </c>
      <c r="E435" s="9">
        <v>12001396.84</v>
      </c>
      <c r="F435" s="9">
        <v>12001396.84</v>
      </c>
      <c r="G435" s="9">
        <f t="shared" si="13"/>
        <v>12001396.84</v>
      </c>
      <c r="H435" s="9">
        <f t="shared" si="14"/>
        <v>12001396.84</v>
      </c>
    </row>
    <row r="436" spans="1:8" ht="14.25">
      <c r="A436" s="22" t="s">
        <v>163</v>
      </c>
      <c r="B436" s="15" t="s">
        <v>164</v>
      </c>
      <c r="D436" s="7"/>
      <c r="E436" s="7"/>
      <c r="F436" s="7"/>
      <c r="G436" s="9"/>
      <c r="H436" s="9"/>
    </row>
    <row r="437" spans="1:8" ht="12.75">
      <c r="A437" s="8" t="s">
        <v>112</v>
      </c>
      <c r="B437" s="17" t="s">
        <v>156</v>
      </c>
      <c r="C437" s="7">
        <v>0</v>
      </c>
      <c r="D437" s="7">
        <v>0</v>
      </c>
      <c r="E437" s="9">
        <v>2520000000</v>
      </c>
      <c r="F437" s="9">
        <v>117538978.36</v>
      </c>
      <c r="G437" s="9">
        <f aca="true" t="shared" si="15" ref="G437:G500">C437+E437</f>
        <v>2520000000</v>
      </c>
      <c r="H437" s="9">
        <f aca="true" t="shared" si="16" ref="H437:H500">D437+F437</f>
        <v>117538978.36</v>
      </c>
    </row>
    <row r="438" spans="1:8" ht="12.75">
      <c r="A438" s="8" t="s">
        <v>122</v>
      </c>
      <c r="B438" s="17" t="s">
        <v>44</v>
      </c>
      <c r="C438" s="7">
        <v>0</v>
      </c>
      <c r="D438" s="7">
        <v>0</v>
      </c>
      <c r="E438" s="9">
        <v>2520000000</v>
      </c>
      <c r="F438" s="9">
        <v>117538978.36</v>
      </c>
      <c r="G438" s="9">
        <f t="shared" si="15"/>
        <v>2520000000</v>
      </c>
      <c r="H438" s="9">
        <f t="shared" si="16"/>
        <v>117538978.36</v>
      </c>
    </row>
    <row r="439" spans="1:8" ht="12.75">
      <c r="A439" s="8" t="s">
        <v>99</v>
      </c>
      <c r="B439" s="17" t="s">
        <v>45</v>
      </c>
      <c r="C439" s="7">
        <v>0</v>
      </c>
      <c r="D439" s="7">
        <v>0</v>
      </c>
      <c r="E439" s="9">
        <v>2520000000</v>
      </c>
      <c r="F439" s="9">
        <v>117538978.36</v>
      </c>
      <c r="G439" s="9">
        <f t="shared" si="15"/>
        <v>2520000000</v>
      </c>
      <c r="H439" s="9">
        <f t="shared" si="16"/>
        <v>117538978.36</v>
      </c>
    </row>
    <row r="440" spans="1:8" ht="12.75">
      <c r="A440" s="8" t="s">
        <v>101</v>
      </c>
      <c r="B440" s="17" t="s">
        <v>47</v>
      </c>
      <c r="C440" s="7">
        <v>0</v>
      </c>
      <c r="D440" s="7">
        <v>0</v>
      </c>
      <c r="E440" s="9">
        <v>2520000000</v>
      </c>
      <c r="F440" s="9">
        <f>F442+F441</f>
        <v>117538978.36</v>
      </c>
      <c r="G440" s="9">
        <f t="shared" si="15"/>
        <v>2520000000</v>
      </c>
      <c r="H440" s="9">
        <f t="shared" si="16"/>
        <v>117538978.36</v>
      </c>
    </row>
    <row r="441" spans="1:8" ht="12.75">
      <c r="A441" s="8" t="s">
        <v>102</v>
      </c>
      <c r="B441" s="17" t="s">
        <v>48</v>
      </c>
      <c r="C441" s="7">
        <v>0</v>
      </c>
      <c r="D441" s="7">
        <v>0</v>
      </c>
      <c r="E441" s="9">
        <f>275000+760725000</f>
        <v>761000000</v>
      </c>
      <c r="F441" s="7">
        <v>85208221.08</v>
      </c>
      <c r="G441" s="9">
        <f t="shared" si="15"/>
        <v>761000000</v>
      </c>
      <c r="H441" s="9">
        <f t="shared" si="16"/>
        <v>85208221.08</v>
      </c>
    </row>
    <row r="442" spans="1:8" ht="12.75">
      <c r="A442" s="8" t="s">
        <v>119</v>
      </c>
      <c r="B442" s="17" t="s">
        <v>49</v>
      </c>
      <c r="C442" s="7">
        <v>0</v>
      </c>
      <c r="D442" s="7">
        <v>0</v>
      </c>
      <c r="E442" s="9">
        <f>152000+1758848000</f>
        <v>1759000000</v>
      </c>
      <c r="F442" s="7">
        <v>32330757.28</v>
      </c>
      <c r="G442" s="9">
        <f t="shared" si="15"/>
        <v>1759000000</v>
      </c>
      <c r="H442" s="9">
        <f t="shared" si="16"/>
        <v>32330757.28</v>
      </c>
    </row>
    <row r="443" spans="1:8" ht="14.25">
      <c r="A443" s="22" t="s">
        <v>140</v>
      </c>
      <c r="B443" s="15" t="s">
        <v>141</v>
      </c>
      <c r="D443" s="7"/>
      <c r="E443" s="7"/>
      <c r="F443" s="7"/>
      <c r="G443" s="9"/>
      <c r="H443" s="9"/>
    </row>
    <row r="444" spans="1:8" ht="12.75">
      <c r="A444" s="8" t="s">
        <v>112</v>
      </c>
      <c r="B444" s="17" t="s">
        <v>156</v>
      </c>
      <c r="C444" s="7">
        <v>0</v>
      </c>
      <c r="D444" s="7">
        <v>0</v>
      </c>
      <c r="E444" s="9">
        <v>1108800000</v>
      </c>
      <c r="F444" s="7">
        <v>0</v>
      </c>
      <c r="G444" s="9">
        <f t="shared" si="15"/>
        <v>1108800000</v>
      </c>
      <c r="H444" s="9">
        <f t="shared" si="16"/>
        <v>0</v>
      </c>
    </row>
    <row r="445" spans="1:8" ht="12.75">
      <c r="A445" s="8" t="s">
        <v>122</v>
      </c>
      <c r="B445" s="17" t="s">
        <v>44</v>
      </c>
      <c r="C445" s="7">
        <v>0</v>
      </c>
      <c r="D445" s="7">
        <v>0</v>
      </c>
      <c r="E445" s="9">
        <v>1108800000</v>
      </c>
      <c r="F445" s="7">
        <v>0</v>
      </c>
      <c r="G445" s="9">
        <f t="shared" si="15"/>
        <v>1108800000</v>
      </c>
      <c r="H445" s="9">
        <f t="shared" si="16"/>
        <v>0</v>
      </c>
    </row>
    <row r="446" spans="1:8" ht="12.75">
      <c r="A446" s="8" t="s">
        <v>99</v>
      </c>
      <c r="B446" s="17" t="s">
        <v>45</v>
      </c>
      <c r="C446" s="7">
        <v>0</v>
      </c>
      <c r="D446" s="7">
        <v>0</v>
      </c>
      <c r="E446" s="9">
        <v>1108800000</v>
      </c>
      <c r="F446" s="7">
        <v>0</v>
      </c>
      <c r="G446" s="9">
        <f t="shared" si="15"/>
        <v>1108800000</v>
      </c>
      <c r="H446" s="9">
        <f t="shared" si="16"/>
        <v>0</v>
      </c>
    </row>
    <row r="447" spans="1:8" ht="12.75">
      <c r="A447" s="8" t="s">
        <v>101</v>
      </c>
      <c r="B447" s="17" t="s">
        <v>47</v>
      </c>
      <c r="C447" s="7">
        <v>0</v>
      </c>
      <c r="D447" s="7">
        <v>0</v>
      </c>
      <c r="E447" s="9">
        <v>443500000</v>
      </c>
      <c r="F447" s="7">
        <v>0</v>
      </c>
      <c r="G447" s="9">
        <f t="shared" si="15"/>
        <v>443500000</v>
      </c>
      <c r="H447" s="9">
        <f t="shared" si="16"/>
        <v>0</v>
      </c>
    </row>
    <row r="448" spans="1:8" ht="12.75">
      <c r="A448" s="8" t="s">
        <v>119</v>
      </c>
      <c r="B448" s="17" t="s">
        <v>49</v>
      </c>
      <c r="C448" s="7">
        <v>0</v>
      </c>
      <c r="D448" s="7">
        <v>0</v>
      </c>
      <c r="E448" s="9">
        <v>443500000</v>
      </c>
      <c r="F448" s="7">
        <v>0</v>
      </c>
      <c r="G448" s="9">
        <f t="shared" si="15"/>
        <v>443500000</v>
      </c>
      <c r="H448" s="9">
        <f t="shared" si="16"/>
        <v>0</v>
      </c>
    </row>
    <row r="449" spans="1:8" ht="12.75">
      <c r="A449" s="8" t="s">
        <v>103</v>
      </c>
      <c r="B449" s="17" t="s">
        <v>50</v>
      </c>
      <c r="C449" s="7">
        <v>0</v>
      </c>
      <c r="D449" s="7">
        <v>0</v>
      </c>
      <c r="E449" s="9">
        <v>665300000</v>
      </c>
      <c r="F449" s="7">
        <v>0</v>
      </c>
      <c r="G449" s="9">
        <f t="shared" si="15"/>
        <v>665300000</v>
      </c>
      <c r="H449" s="9">
        <f t="shared" si="16"/>
        <v>0</v>
      </c>
    </row>
    <row r="450" spans="1:8" ht="12.75">
      <c r="A450" s="8" t="s">
        <v>104</v>
      </c>
      <c r="B450" s="17" t="s">
        <v>51</v>
      </c>
      <c r="C450" s="7">
        <v>0</v>
      </c>
      <c r="D450" s="7">
        <v>0</v>
      </c>
      <c r="E450" s="9">
        <v>665300000</v>
      </c>
      <c r="F450" s="7">
        <v>0</v>
      </c>
      <c r="G450" s="9">
        <f t="shared" si="15"/>
        <v>665300000</v>
      </c>
      <c r="H450" s="9">
        <f t="shared" si="16"/>
        <v>0</v>
      </c>
    </row>
    <row r="451" spans="1:8" ht="14.25">
      <c r="A451" s="22" t="s">
        <v>142</v>
      </c>
      <c r="B451" s="15" t="s">
        <v>143</v>
      </c>
      <c r="C451" s="15"/>
      <c r="D451" s="7"/>
      <c r="E451" s="7"/>
      <c r="F451" s="7"/>
      <c r="G451" s="9"/>
      <c r="H451" s="9"/>
    </row>
    <row r="452" spans="1:8" ht="12.75">
      <c r="A452" s="8" t="s">
        <v>112</v>
      </c>
      <c r="B452" s="17" t="s">
        <v>156</v>
      </c>
      <c r="C452" s="7">
        <v>0</v>
      </c>
      <c r="D452" s="7">
        <v>0</v>
      </c>
      <c r="E452" s="9">
        <v>243720000</v>
      </c>
      <c r="F452" s="9">
        <v>45576299.98</v>
      </c>
      <c r="G452" s="9">
        <f t="shared" si="15"/>
        <v>243720000</v>
      </c>
      <c r="H452" s="9">
        <f t="shared" si="16"/>
        <v>45576299.98</v>
      </c>
    </row>
    <row r="453" spans="1:8" ht="12.75">
      <c r="A453" s="8" t="s">
        <v>144</v>
      </c>
      <c r="B453" s="17" t="s">
        <v>16</v>
      </c>
      <c r="C453" s="7">
        <v>0</v>
      </c>
      <c r="D453" s="7">
        <v>0</v>
      </c>
      <c r="E453" s="9">
        <v>67230000</v>
      </c>
      <c r="F453" s="9">
        <v>13096299.98</v>
      </c>
      <c r="G453" s="9">
        <f t="shared" si="15"/>
        <v>67230000</v>
      </c>
      <c r="H453" s="9">
        <f t="shared" si="16"/>
        <v>13096299.98</v>
      </c>
    </row>
    <row r="454" spans="1:8" ht="12.75">
      <c r="A454" s="8" t="s">
        <v>77</v>
      </c>
      <c r="B454" s="17" t="s">
        <v>22</v>
      </c>
      <c r="C454" s="7">
        <v>0</v>
      </c>
      <c r="D454" s="7">
        <v>0</v>
      </c>
      <c r="E454" s="9">
        <v>67230000</v>
      </c>
      <c r="F454" s="9">
        <v>13096299.98</v>
      </c>
      <c r="G454" s="9">
        <f t="shared" si="15"/>
        <v>67230000</v>
      </c>
      <c r="H454" s="9">
        <f t="shared" si="16"/>
        <v>13096299.98</v>
      </c>
    </row>
    <row r="455" spans="1:8" ht="12.75">
      <c r="A455" s="8" t="s">
        <v>78</v>
      </c>
      <c r="B455" s="17" t="s">
        <v>23</v>
      </c>
      <c r="C455" s="7">
        <v>0</v>
      </c>
      <c r="D455" s="7">
        <v>0</v>
      </c>
      <c r="E455" s="9">
        <v>1755000</v>
      </c>
      <c r="F455" s="7">
        <v>0</v>
      </c>
      <c r="G455" s="9">
        <f t="shared" si="15"/>
        <v>1755000</v>
      </c>
      <c r="H455" s="9">
        <f t="shared" si="16"/>
        <v>0</v>
      </c>
    </row>
    <row r="456" spans="1:8" ht="12.75">
      <c r="A456" s="8" t="s">
        <v>80</v>
      </c>
      <c r="B456" s="17" t="s">
        <v>26</v>
      </c>
      <c r="C456" s="7">
        <v>0</v>
      </c>
      <c r="D456" s="7">
        <v>0</v>
      </c>
      <c r="E456" s="9">
        <v>65475000</v>
      </c>
      <c r="F456" s="9">
        <v>13096299.98</v>
      </c>
      <c r="G456" s="9">
        <f t="shared" si="15"/>
        <v>65475000</v>
      </c>
      <c r="H456" s="9">
        <f t="shared" si="16"/>
        <v>13096299.98</v>
      </c>
    </row>
    <row r="457" spans="1:8" ht="12.75">
      <c r="A457" s="8" t="s">
        <v>122</v>
      </c>
      <c r="B457" s="17" t="s">
        <v>44</v>
      </c>
      <c r="C457" s="7">
        <v>0</v>
      </c>
      <c r="D457" s="7">
        <v>0</v>
      </c>
      <c r="E457" s="9">
        <v>176490000</v>
      </c>
      <c r="F457" s="9">
        <v>32480000</v>
      </c>
      <c r="G457" s="9">
        <f t="shared" si="15"/>
        <v>176490000</v>
      </c>
      <c r="H457" s="9">
        <f t="shared" si="16"/>
        <v>32480000</v>
      </c>
    </row>
    <row r="458" spans="1:8" ht="12.75">
      <c r="A458" s="8" t="s">
        <v>99</v>
      </c>
      <c r="B458" s="17" t="s">
        <v>45</v>
      </c>
      <c r="C458" s="7">
        <v>0</v>
      </c>
      <c r="D458" s="7">
        <v>0</v>
      </c>
      <c r="E458" s="9">
        <v>176490000</v>
      </c>
      <c r="F458" s="9">
        <v>32480000</v>
      </c>
      <c r="G458" s="9">
        <f t="shared" si="15"/>
        <v>176490000</v>
      </c>
      <c r="H458" s="9">
        <f t="shared" si="16"/>
        <v>32480000</v>
      </c>
    </row>
    <row r="459" spans="1:8" ht="12.75">
      <c r="A459" s="8" t="s">
        <v>100</v>
      </c>
      <c r="B459" s="17" t="s">
        <v>46</v>
      </c>
      <c r="C459" s="7">
        <v>0</v>
      </c>
      <c r="D459" s="7">
        <v>0</v>
      </c>
      <c r="E459" s="9">
        <v>128775000</v>
      </c>
      <c r="F459" s="7">
        <v>0</v>
      </c>
      <c r="G459" s="9">
        <f t="shared" si="15"/>
        <v>128775000</v>
      </c>
      <c r="H459" s="9">
        <f t="shared" si="16"/>
        <v>0</v>
      </c>
    </row>
    <row r="460" spans="1:8" ht="12.75">
      <c r="A460" s="8" t="s">
        <v>105</v>
      </c>
      <c r="B460" s="17" t="s">
        <v>52</v>
      </c>
      <c r="C460" s="7">
        <v>0</v>
      </c>
      <c r="D460" s="7">
        <v>0</v>
      </c>
      <c r="E460" s="9">
        <v>47715000</v>
      </c>
      <c r="F460" s="9">
        <v>32480000</v>
      </c>
      <c r="G460" s="9">
        <f t="shared" si="15"/>
        <v>47715000</v>
      </c>
      <c r="H460" s="9">
        <f t="shared" si="16"/>
        <v>32480000</v>
      </c>
    </row>
    <row r="461" spans="1:8" ht="28.5" customHeight="1">
      <c r="A461" s="22" t="s">
        <v>145</v>
      </c>
      <c r="B461" s="31" t="s">
        <v>184</v>
      </c>
      <c r="C461" s="32"/>
      <c r="D461" s="32"/>
      <c r="E461" s="32"/>
      <c r="F461" s="32"/>
      <c r="G461" s="32"/>
      <c r="H461" s="33"/>
    </row>
    <row r="462" spans="1:8" ht="12.75">
      <c r="A462" s="8" t="s">
        <v>70</v>
      </c>
      <c r="B462" s="17" t="s">
        <v>156</v>
      </c>
      <c r="C462" s="9">
        <v>54706573</v>
      </c>
      <c r="D462" s="9">
        <v>52874884.1</v>
      </c>
      <c r="E462" s="7">
        <v>0</v>
      </c>
      <c r="F462" s="7">
        <v>0</v>
      </c>
      <c r="G462" s="9">
        <f t="shared" si="15"/>
        <v>54706573</v>
      </c>
      <c r="H462" s="9">
        <f t="shared" si="16"/>
        <v>52874884.1</v>
      </c>
    </row>
    <row r="463" spans="1:8" ht="12.75">
      <c r="A463" s="8" t="s">
        <v>71</v>
      </c>
      <c r="B463" s="17" t="s">
        <v>16</v>
      </c>
      <c r="C463" s="9">
        <v>54706573</v>
      </c>
      <c r="D463" s="9">
        <v>52874884.1</v>
      </c>
      <c r="E463" s="7">
        <v>0</v>
      </c>
      <c r="F463" s="7">
        <v>0</v>
      </c>
      <c r="G463" s="9">
        <f t="shared" si="15"/>
        <v>54706573</v>
      </c>
      <c r="H463" s="9">
        <f t="shared" si="16"/>
        <v>52874884.1</v>
      </c>
    </row>
    <row r="464" spans="1:8" ht="12.75">
      <c r="A464" s="8" t="s">
        <v>77</v>
      </c>
      <c r="B464" s="17" t="s">
        <v>22</v>
      </c>
      <c r="C464" s="9">
        <v>54706573</v>
      </c>
      <c r="D464" s="9">
        <v>52874884.1</v>
      </c>
      <c r="E464" s="7">
        <v>0</v>
      </c>
      <c r="F464" s="7">
        <v>0</v>
      </c>
      <c r="G464" s="9">
        <f t="shared" si="15"/>
        <v>54706573</v>
      </c>
      <c r="H464" s="9">
        <f t="shared" si="16"/>
        <v>52874884.1</v>
      </c>
    </row>
    <row r="465" spans="1:8" ht="12.75">
      <c r="A465" s="8" t="s">
        <v>88</v>
      </c>
      <c r="B465" s="17" t="s">
        <v>34</v>
      </c>
      <c r="C465" s="9">
        <v>54706573</v>
      </c>
      <c r="D465" s="9">
        <v>52874884.1</v>
      </c>
      <c r="E465" s="7">
        <v>0</v>
      </c>
      <c r="F465" s="7">
        <v>0</v>
      </c>
      <c r="G465" s="9">
        <f t="shared" si="15"/>
        <v>54706573</v>
      </c>
      <c r="H465" s="9">
        <f t="shared" si="16"/>
        <v>52874884.1</v>
      </c>
    </row>
    <row r="466" spans="1:8" ht="12.75">
      <c r="A466" s="8" t="s">
        <v>89</v>
      </c>
      <c r="B466" s="17" t="s">
        <v>36</v>
      </c>
      <c r="C466" s="9">
        <v>54706573</v>
      </c>
      <c r="D466" s="9">
        <v>52874884.1</v>
      </c>
      <c r="E466" s="7">
        <v>0</v>
      </c>
      <c r="F466" s="7">
        <v>0</v>
      </c>
      <c r="G466" s="9">
        <f t="shared" si="15"/>
        <v>54706573</v>
      </c>
      <c r="H466" s="9">
        <f t="shared" si="16"/>
        <v>52874884.1</v>
      </c>
    </row>
    <row r="467" spans="1:8" ht="14.25">
      <c r="A467" s="22" t="s">
        <v>146</v>
      </c>
      <c r="B467" s="15" t="s">
        <v>13</v>
      </c>
      <c r="D467" s="7"/>
      <c r="E467" s="7"/>
      <c r="F467" s="7"/>
      <c r="G467" s="9"/>
      <c r="H467" s="9"/>
    </row>
    <row r="468" spans="1:8" ht="12.75">
      <c r="A468" s="8" t="s">
        <v>70</v>
      </c>
      <c r="B468" s="17" t="s">
        <v>156</v>
      </c>
      <c r="C468" s="9">
        <v>120012400</v>
      </c>
      <c r="D468" s="9">
        <v>119826948.1</v>
      </c>
      <c r="E468" s="7">
        <v>0</v>
      </c>
      <c r="F468" s="7">
        <v>0</v>
      </c>
      <c r="G468" s="9">
        <f t="shared" si="15"/>
        <v>120012400</v>
      </c>
      <c r="H468" s="9">
        <f t="shared" si="16"/>
        <v>119826948.1</v>
      </c>
    </row>
    <row r="469" spans="1:8" ht="12.75">
      <c r="A469" s="8" t="s">
        <v>71</v>
      </c>
      <c r="B469" s="17" t="s">
        <v>16</v>
      </c>
      <c r="C469" s="9">
        <v>120012400</v>
      </c>
      <c r="D469" s="9">
        <v>119826948.1</v>
      </c>
      <c r="E469" s="7">
        <v>0</v>
      </c>
      <c r="F469" s="7">
        <v>0</v>
      </c>
      <c r="G469" s="9">
        <f t="shared" si="15"/>
        <v>120012400</v>
      </c>
      <c r="H469" s="9">
        <f t="shared" si="16"/>
        <v>119826948.1</v>
      </c>
    </row>
    <row r="470" spans="1:8" ht="12.75">
      <c r="A470" s="8" t="s">
        <v>72</v>
      </c>
      <c r="B470" s="17" t="s">
        <v>17</v>
      </c>
      <c r="C470" s="9">
        <v>112024500</v>
      </c>
      <c r="D470" s="9">
        <v>111996883.79</v>
      </c>
      <c r="E470" s="7">
        <v>0</v>
      </c>
      <c r="F470" s="7">
        <v>0</v>
      </c>
      <c r="G470" s="9">
        <f t="shared" si="15"/>
        <v>112024500</v>
      </c>
      <c r="H470" s="9">
        <f t="shared" si="16"/>
        <v>111996883.79</v>
      </c>
    </row>
    <row r="471" spans="1:8" ht="12.75">
      <c r="A471" s="8" t="s">
        <v>73</v>
      </c>
      <c r="B471" s="17" t="s">
        <v>18</v>
      </c>
      <c r="C471" s="9">
        <v>92112400</v>
      </c>
      <c r="D471" s="9">
        <v>92112179.4</v>
      </c>
      <c r="E471" s="7">
        <v>0</v>
      </c>
      <c r="F471" s="7">
        <v>0</v>
      </c>
      <c r="G471" s="9">
        <f t="shared" si="15"/>
        <v>92112400</v>
      </c>
      <c r="H471" s="9">
        <f t="shared" si="16"/>
        <v>92112179.4</v>
      </c>
    </row>
    <row r="472" spans="1:8" ht="12.75">
      <c r="A472" s="8" t="s">
        <v>74</v>
      </c>
      <c r="B472" s="17" t="s">
        <v>19</v>
      </c>
      <c r="C472" s="9">
        <v>92112400</v>
      </c>
      <c r="D472" s="9">
        <v>92112179.4</v>
      </c>
      <c r="E472" s="7">
        <v>0</v>
      </c>
      <c r="F472" s="7">
        <v>0</v>
      </c>
      <c r="G472" s="9">
        <f t="shared" si="15"/>
        <v>92112400</v>
      </c>
      <c r="H472" s="9">
        <f t="shared" si="16"/>
        <v>92112179.4</v>
      </c>
    </row>
    <row r="473" spans="1:8" ht="12.75">
      <c r="A473" s="8" t="s">
        <v>76</v>
      </c>
      <c r="B473" s="17" t="s">
        <v>21</v>
      </c>
      <c r="C473" s="9">
        <v>19912100</v>
      </c>
      <c r="D473" s="9">
        <v>19884704.39</v>
      </c>
      <c r="E473" s="7">
        <v>0</v>
      </c>
      <c r="F473" s="7">
        <v>0</v>
      </c>
      <c r="G473" s="9">
        <f t="shared" si="15"/>
        <v>19912100</v>
      </c>
      <c r="H473" s="9">
        <f t="shared" si="16"/>
        <v>19884704.39</v>
      </c>
    </row>
    <row r="474" spans="1:8" ht="12.75">
      <c r="A474" s="8" t="s">
        <v>77</v>
      </c>
      <c r="B474" s="17" t="s">
        <v>22</v>
      </c>
      <c r="C474" s="9">
        <v>7987900</v>
      </c>
      <c r="D474" s="9">
        <v>7830064.31</v>
      </c>
      <c r="E474" s="7">
        <v>0</v>
      </c>
      <c r="F474" s="7">
        <v>0</v>
      </c>
      <c r="G474" s="9">
        <f t="shared" si="15"/>
        <v>7987900</v>
      </c>
      <c r="H474" s="9">
        <f t="shared" si="16"/>
        <v>7830064.31</v>
      </c>
    </row>
    <row r="475" spans="1:8" ht="12.75">
      <c r="A475" s="8" t="s">
        <v>78</v>
      </c>
      <c r="B475" s="17" t="s">
        <v>23</v>
      </c>
      <c r="C475" s="9">
        <v>1357600</v>
      </c>
      <c r="D475" s="9">
        <v>1357589.65</v>
      </c>
      <c r="E475" s="7">
        <v>0</v>
      </c>
      <c r="F475" s="7">
        <v>0</v>
      </c>
      <c r="G475" s="9">
        <f t="shared" si="15"/>
        <v>1357600</v>
      </c>
      <c r="H475" s="9">
        <f t="shared" si="16"/>
        <v>1357589.65</v>
      </c>
    </row>
    <row r="476" spans="1:8" ht="12.75">
      <c r="A476" s="8" t="s">
        <v>80</v>
      </c>
      <c r="B476" s="17" t="s">
        <v>26</v>
      </c>
      <c r="C476" s="9">
        <v>2482000</v>
      </c>
      <c r="D476" s="9">
        <v>2481090.05</v>
      </c>
      <c r="E476" s="7">
        <v>0</v>
      </c>
      <c r="F476" s="7">
        <v>0</v>
      </c>
      <c r="G476" s="9">
        <f t="shared" si="15"/>
        <v>2482000</v>
      </c>
      <c r="H476" s="9">
        <f t="shared" si="16"/>
        <v>2481090.05</v>
      </c>
    </row>
    <row r="477" spans="1:8" ht="12.75">
      <c r="A477" s="8" t="s">
        <v>81</v>
      </c>
      <c r="B477" s="17" t="s">
        <v>27</v>
      </c>
      <c r="C477" s="9">
        <v>2000000</v>
      </c>
      <c r="D477" s="9">
        <v>1866986.76</v>
      </c>
      <c r="E477" s="7">
        <v>0</v>
      </c>
      <c r="F477" s="7">
        <v>0</v>
      </c>
      <c r="G477" s="9">
        <f t="shared" si="15"/>
        <v>2000000</v>
      </c>
      <c r="H477" s="9">
        <f t="shared" si="16"/>
        <v>1866986.76</v>
      </c>
    </row>
    <row r="478" spans="1:8" ht="12.75">
      <c r="A478" s="8" t="s">
        <v>82</v>
      </c>
      <c r="B478" s="17" t="s">
        <v>28</v>
      </c>
      <c r="C478" s="9">
        <v>2148300</v>
      </c>
      <c r="D478" s="9">
        <v>2124397.85</v>
      </c>
      <c r="E478" s="7">
        <v>0</v>
      </c>
      <c r="F478" s="7">
        <v>0</v>
      </c>
      <c r="G478" s="9">
        <f t="shared" si="15"/>
        <v>2148300</v>
      </c>
      <c r="H478" s="9">
        <f t="shared" si="16"/>
        <v>2124397.85</v>
      </c>
    </row>
    <row r="479" spans="1:8" ht="12.75">
      <c r="A479" s="8" t="s">
        <v>83</v>
      </c>
      <c r="B479" s="17" t="s">
        <v>29</v>
      </c>
      <c r="C479" s="9">
        <v>1006100</v>
      </c>
      <c r="D479" s="9">
        <v>1003141.49</v>
      </c>
      <c r="E479" s="7">
        <v>0</v>
      </c>
      <c r="F479" s="7">
        <v>0</v>
      </c>
      <c r="G479" s="9">
        <f t="shared" si="15"/>
        <v>1006100</v>
      </c>
      <c r="H479" s="9">
        <f t="shared" si="16"/>
        <v>1003141.49</v>
      </c>
    </row>
    <row r="480" spans="1:8" ht="12.75">
      <c r="A480" s="8" t="s">
        <v>84</v>
      </c>
      <c r="B480" s="17" t="s">
        <v>30</v>
      </c>
      <c r="C480" s="9">
        <v>75300</v>
      </c>
      <c r="D480" s="9">
        <v>58502.05</v>
      </c>
      <c r="E480" s="7">
        <v>0</v>
      </c>
      <c r="F480" s="7">
        <v>0</v>
      </c>
      <c r="G480" s="9">
        <f t="shared" si="15"/>
        <v>75300</v>
      </c>
      <c r="H480" s="9">
        <f t="shared" si="16"/>
        <v>58502.05</v>
      </c>
    </row>
    <row r="481" spans="1:8" ht="12.75">
      <c r="A481" s="8" t="s">
        <v>85</v>
      </c>
      <c r="B481" s="17" t="s">
        <v>31</v>
      </c>
      <c r="C481" s="9">
        <v>883100</v>
      </c>
      <c r="D481" s="9">
        <v>882895.25</v>
      </c>
      <c r="E481" s="7">
        <v>0</v>
      </c>
      <c r="F481" s="7">
        <v>0</v>
      </c>
      <c r="G481" s="9">
        <f t="shared" si="15"/>
        <v>883100</v>
      </c>
      <c r="H481" s="9">
        <f t="shared" si="16"/>
        <v>882895.25</v>
      </c>
    </row>
    <row r="482" spans="1:8" ht="12.75">
      <c r="A482" s="8" t="s">
        <v>86</v>
      </c>
      <c r="B482" s="17" t="s">
        <v>32</v>
      </c>
      <c r="C482" s="9">
        <v>144100</v>
      </c>
      <c r="D482" s="9">
        <v>144099.64</v>
      </c>
      <c r="E482" s="7">
        <v>0</v>
      </c>
      <c r="F482" s="7">
        <v>0</v>
      </c>
      <c r="G482" s="9">
        <f t="shared" si="15"/>
        <v>144100</v>
      </c>
      <c r="H482" s="9">
        <f t="shared" si="16"/>
        <v>144099.64</v>
      </c>
    </row>
    <row r="483" spans="1:8" ht="12.75">
      <c r="A483" s="8" t="s">
        <v>87</v>
      </c>
      <c r="B483" s="17" t="s">
        <v>33</v>
      </c>
      <c r="C483" s="9">
        <v>39700</v>
      </c>
      <c r="D483" s="9">
        <v>35759.42</v>
      </c>
      <c r="E483" s="7">
        <v>0</v>
      </c>
      <c r="F483" s="7">
        <v>0</v>
      </c>
      <c r="G483" s="9">
        <f t="shared" si="15"/>
        <v>39700</v>
      </c>
      <c r="H483" s="9">
        <f t="shared" si="16"/>
        <v>35759.42</v>
      </c>
    </row>
    <row r="484" spans="1:8" ht="14.25">
      <c r="A484" s="22" t="s">
        <v>147</v>
      </c>
      <c r="B484" s="15" t="s">
        <v>148</v>
      </c>
      <c r="D484" s="7"/>
      <c r="E484" s="7"/>
      <c r="F484" s="7"/>
      <c r="G484" s="9"/>
      <c r="H484" s="9"/>
    </row>
    <row r="485" spans="1:8" ht="12.75">
      <c r="A485" s="8" t="s">
        <v>70</v>
      </c>
      <c r="B485" s="17" t="s">
        <v>156</v>
      </c>
      <c r="C485" s="9">
        <v>2683300</v>
      </c>
      <c r="D485" s="9">
        <v>2682997.18</v>
      </c>
      <c r="E485" s="9">
        <v>6500000</v>
      </c>
      <c r="F485" s="9">
        <v>2704505.38</v>
      </c>
      <c r="G485" s="9">
        <f t="shared" si="15"/>
        <v>9183300</v>
      </c>
      <c r="H485" s="9">
        <f t="shared" si="16"/>
        <v>5387502.5600000005</v>
      </c>
    </row>
    <row r="486" spans="1:8" ht="12.75">
      <c r="A486" s="8" t="s">
        <v>71</v>
      </c>
      <c r="B486" s="17" t="s">
        <v>16</v>
      </c>
      <c r="C486" s="9">
        <v>2683300</v>
      </c>
      <c r="D486" s="9">
        <v>2682997.18</v>
      </c>
      <c r="E486" s="9">
        <v>6200000</v>
      </c>
      <c r="F486" s="9">
        <v>2704505.38</v>
      </c>
      <c r="G486" s="9">
        <f t="shared" si="15"/>
        <v>8883300</v>
      </c>
      <c r="H486" s="9">
        <f t="shared" si="16"/>
        <v>5387502.5600000005</v>
      </c>
    </row>
    <row r="487" spans="1:8" ht="12.75">
      <c r="A487" s="8" t="s">
        <v>72</v>
      </c>
      <c r="B487" s="17" t="s">
        <v>17</v>
      </c>
      <c r="C487" s="9">
        <v>2683300</v>
      </c>
      <c r="D487" s="9">
        <v>2682997.18</v>
      </c>
      <c r="E487" s="9">
        <v>5089800</v>
      </c>
      <c r="F487" s="9">
        <v>2327936.44</v>
      </c>
      <c r="G487" s="9">
        <f t="shared" si="15"/>
        <v>7773100</v>
      </c>
      <c r="H487" s="9">
        <f t="shared" si="16"/>
        <v>5010933.62</v>
      </c>
    </row>
    <row r="488" spans="1:8" ht="12.75">
      <c r="A488" s="8" t="s">
        <v>73</v>
      </c>
      <c r="B488" s="17" t="s">
        <v>18</v>
      </c>
      <c r="C488" s="9">
        <v>2199400</v>
      </c>
      <c r="D488" s="9">
        <v>2199097.18</v>
      </c>
      <c r="E488" s="9">
        <v>4172000</v>
      </c>
      <c r="F488" s="9">
        <v>1892435.15</v>
      </c>
      <c r="G488" s="9">
        <f t="shared" si="15"/>
        <v>6371400</v>
      </c>
      <c r="H488" s="9">
        <f t="shared" si="16"/>
        <v>4091532.33</v>
      </c>
    </row>
    <row r="489" spans="1:8" ht="12.75">
      <c r="A489" s="8" t="s">
        <v>74</v>
      </c>
      <c r="B489" s="17" t="s">
        <v>19</v>
      </c>
      <c r="C489" s="9">
        <v>2199400</v>
      </c>
      <c r="D489" s="9">
        <v>2199097.18</v>
      </c>
      <c r="E489" s="9">
        <v>4172000</v>
      </c>
      <c r="F489" s="9">
        <v>1892435.15</v>
      </c>
      <c r="G489" s="9">
        <f t="shared" si="15"/>
        <v>6371400</v>
      </c>
      <c r="H489" s="9">
        <f t="shared" si="16"/>
        <v>4091532.33</v>
      </c>
    </row>
    <row r="490" spans="1:8" ht="12.75">
      <c r="A490" s="8" t="s">
        <v>76</v>
      </c>
      <c r="B490" s="17" t="s">
        <v>21</v>
      </c>
      <c r="C490" s="9">
        <v>483900</v>
      </c>
      <c r="D490" s="9">
        <v>483900</v>
      </c>
      <c r="E490" s="9">
        <v>917800</v>
      </c>
      <c r="F490" s="9">
        <v>435501.29</v>
      </c>
      <c r="G490" s="9">
        <f t="shared" si="15"/>
        <v>1401700</v>
      </c>
      <c r="H490" s="9">
        <f t="shared" si="16"/>
        <v>919401.29</v>
      </c>
    </row>
    <row r="491" spans="1:8" ht="12.75">
      <c r="A491" s="8" t="s">
        <v>77</v>
      </c>
      <c r="B491" s="17" t="s">
        <v>22</v>
      </c>
      <c r="C491" s="7">
        <v>0</v>
      </c>
      <c r="D491" s="7">
        <v>0</v>
      </c>
      <c r="E491" s="9">
        <v>1090200</v>
      </c>
      <c r="F491" s="9">
        <v>376568.94</v>
      </c>
      <c r="G491" s="9">
        <f t="shared" si="15"/>
        <v>1090200</v>
      </c>
      <c r="H491" s="9">
        <f t="shared" si="16"/>
        <v>376568.94</v>
      </c>
    </row>
    <row r="492" spans="1:8" ht="12.75">
      <c r="A492" s="8" t="s">
        <v>78</v>
      </c>
      <c r="B492" s="17" t="s">
        <v>23</v>
      </c>
      <c r="C492" s="7">
        <v>0</v>
      </c>
      <c r="D492" s="7">
        <v>0</v>
      </c>
      <c r="E492" s="9">
        <v>280000</v>
      </c>
      <c r="F492" s="9">
        <v>21996</v>
      </c>
      <c r="G492" s="9">
        <f t="shared" si="15"/>
        <v>280000</v>
      </c>
      <c r="H492" s="9">
        <f t="shared" si="16"/>
        <v>21996</v>
      </c>
    </row>
    <row r="493" spans="1:8" ht="12.75">
      <c r="A493" s="8" t="s">
        <v>80</v>
      </c>
      <c r="B493" s="17" t="s">
        <v>26</v>
      </c>
      <c r="C493" s="7">
        <v>0</v>
      </c>
      <c r="D493" s="7">
        <v>0</v>
      </c>
      <c r="E493" s="9">
        <v>350000</v>
      </c>
      <c r="F493" s="9">
        <v>84258.5</v>
      </c>
      <c r="G493" s="9">
        <f t="shared" si="15"/>
        <v>350000</v>
      </c>
      <c r="H493" s="9">
        <f t="shared" si="16"/>
        <v>84258.5</v>
      </c>
    </row>
    <row r="494" spans="1:8" ht="12.75">
      <c r="A494" s="8" t="s">
        <v>82</v>
      </c>
      <c r="B494" s="17" t="s">
        <v>28</v>
      </c>
      <c r="C494" s="7">
        <v>0</v>
      </c>
      <c r="D494" s="7">
        <v>0</v>
      </c>
      <c r="E494" s="9">
        <v>450000</v>
      </c>
      <c r="F494" s="9">
        <v>270314.44</v>
      </c>
      <c r="G494" s="9">
        <f t="shared" si="15"/>
        <v>450000</v>
      </c>
      <c r="H494" s="9">
        <f t="shared" si="16"/>
        <v>270314.44</v>
      </c>
    </row>
    <row r="495" spans="1:8" ht="12.75">
      <c r="A495" s="8" t="s">
        <v>83</v>
      </c>
      <c r="B495" s="17" t="s">
        <v>29</v>
      </c>
      <c r="C495" s="7">
        <v>0</v>
      </c>
      <c r="D495" s="7">
        <v>0</v>
      </c>
      <c r="E495" s="9">
        <v>260000</v>
      </c>
      <c r="F495" s="9">
        <v>177760.06</v>
      </c>
      <c r="G495" s="9">
        <f t="shared" si="15"/>
        <v>260000</v>
      </c>
      <c r="H495" s="9">
        <f t="shared" si="16"/>
        <v>177760.06</v>
      </c>
    </row>
    <row r="496" spans="1:8" ht="12.75">
      <c r="A496" s="8" t="s">
        <v>84</v>
      </c>
      <c r="B496" s="17" t="s">
        <v>30</v>
      </c>
      <c r="C496" s="7">
        <v>0</v>
      </c>
      <c r="D496" s="7">
        <v>0</v>
      </c>
      <c r="E496" s="9">
        <v>30000</v>
      </c>
      <c r="F496" s="9">
        <v>10672.35</v>
      </c>
      <c r="G496" s="9">
        <f t="shared" si="15"/>
        <v>30000</v>
      </c>
      <c r="H496" s="9">
        <f t="shared" si="16"/>
        <v>10672.35</v>
      </c>
    </row>
    <row r="497" spans="1:8" ht="12.75">
      <c r="A497" s="8" t="s">
        <v>85</v>
      </c>
      <c r="B497" s="17" t="s">
        <v>31</v>
      </c>
      <c r="C497" s="7">
        <v>0</v>
      </c>
      <c r="D497" s="7">
        <v>0</v>
      </c>
      <c r="E497" s="9">
        <v>160000</v>
      </c>
      <c r="F497" s="9">
        <v>81882.03</v>
      </c>
      <c r="G497" s="9">
        <f t="shared" si="15"/>
        <v>160000</v>
      </c>
      <c r="H497" s="9">
        <f t="shared" si="16"/>
        <v>81882.03</v>
      </c>
    </row>
    <row r="498" spans="1:8" ht="12.75">
      <c r="A498" s="8" t="s">
        <v>173</v>
      </c>
      <c r="B498" s="17" t="s">
        <v>34</v>
      </c>
      <c r="C498" s="7">
        <v>0</v>
      </c>
      <c r="D498" s="7">
        <v>0</v>
      </c>
      <c r="E498" s="9">
        <v>10200</v>
      </c>
      <c r="F498" s="7">
        <v>0</v>
      </c>
      <c r="G498" s="9">
        <f t="shared" si="15"/>
        <v>10200</v>
      </c>
      <c r="H498" s="9">
        <f t="shared" si="16"/>
        <v>0</v>
      </c>
    </row>
    <row r="499" spans="1:8" ht="12.75">
      <c r="A499" s="8" t="s">
        <v>172</v>
      </c>
      <c r="B499" s="17" t="s">
        <v>36</v>
      </c>
      <c r="C499" s="7">
        <v>0</v>
      </c>
      <c r="D499" s="7">
        <v>0</v>
      </c>
      <c r="E499" s="9">
        <v>10200</v>
      </c>
      <c r="F499" s="7">
        <v>0</v>
      </c>
      <c r="G499" s="9">
        <f t="shared" si="15"/>
        <v>10200</v>
      </c>
      <c r="H499" s="9">
        <f t="shared" si="16"/>
        <v>0</v>
      </c>
    </row>
    <row r="500" spans="1:8" ht="12.75">
      <c r="A500" s="8" t="s">
        <v>97</v>
      </c>
      <c r="B500" s="17" t="s">
        <v>43</v>
      </c>
      <c r="C500" s="7">
        <v>0</v>
      </c>
      <c r="D500" s="7">
        <v>0</v>
      </c>
      <c r="E500" s="9">
        <v>20000</v>
      </c>
      <c r="F500" s="7">
        <v>0</v>
      </c>
      <c r="G500" s="9">
        <f t="shared" si="15"/>
        <v>20000</v>
      </c>
      <c r="H500" s="9">
        <f t="shared" si="16"/>
        <v>0</v>
      </c>
    </row>
    <row r="501" spans="1:8" ht="12.75">
      <c r="A501" s="8" t="s">
        <v>122</v>
      </c>
      <c r="B501" s="17" t="s">
        <v>44</v>
      </c>
      <c r="C501" s="7">
        <v>0</v>
      </c>
      <c r="D501" s="7">
        <v>0</v>
      </c>
      <c r="E501" s="9">
        <v>300000</v>
      </c>
      <c r="F501" s="7">
        <v>0</v>
      </c>
      <c r="G501" s="9">
        <f aca="true" t="shared" si="17" ref="G501:G547">C501+E501</f>
        <v>300000</v>
      </c>
      <c r="H501" s="9">
        <f aca="true" t="shared" si="18" ref="H501:H547">D501+F501</f>
        <v>0</v>
      </c>
    </row>
    <row r="502" spans="1:8" ht="12.75">
      <c r="A502" s="8" t="s">
        <v>99</v>
      </c>
      <c r="B502" s="17" t="s">
        <v>45</v>
      </c>
      <c r="C502" s="7">
        <v>0</v>
      </c>
      <c r="D502" s="7">
        <v>0</v>
      </c>
      <c r="E502" s="9">
        <v>300000</v>
      </c>
      <c r="F502" s="7">
        <v>0</v>
      </c>
      <c r="G502" s="9">
        <f t="shared" si="17"/>
        <v>300000</v>
      </c>
      <c r="H502" s="9">
        <f t="shared" si="18"/>
        <v>0</v>
      </c>
    </row>
    <row r="503" spans="1:8" ht="12.75">
      <c r="A503" s="8" t="s">
        <v>100</v>
      </c>
      <c r="B503" s="17" t="s">
        <v>46</v>
      </c>
      <c r="C503" s="7">
        <v>0</v>
      </c>
      <c r="D503" s="7">
        <v>0</v>
      </c>
      <c r="E503" s="9">
        <v>300000</v>
      </c>
      <c r="F503" s="7">
        <v>0</v>
      </c>
      <c r="G503" s="9">
        <f t="shared" si="17"/>
        <v>300000</v>
      </c>
      <c r="H503" s="9">
        <f t="shared" si="18"/>
        <v>0</v>
      </c>
    </row>
    <row r="504" spans="1:8" ht="14.25">
      <c r="A504" s="22" t="s">
        <v>149</v>
      </c>
      <c r="B504" s="15" t="s">
        <v>66</v>
      </c>
      <c r="D504" s="7"/>
      <c r="E504" s="7"/>
      <c r="F504" s="7"/>
      <c r="G504" s="9"/>
      <c r="H504" s="9"/>
    </row>
    <row r="505" spans="1:8" ht="12.75">
      <c r="A505" s="8" t="s">
        <v>70</v>
      </c>
      <c r="B505" s="17" t="s">
        <v>156</v>
      </c>
      <c r="C505" s="9">
        <v>33002100</v>
      </c>
      <c r="D505" s="9">
        <v>19086674.99</v>
      </c>
      <c r="E505" s="7">
        <v>0</v>
      </c>
      <c r="F505" s="7">
        <v>0</v>
      </c>
      <c r="G505" s="9">
        <f t="shared" si="17"/>
        <v>33002100</v>
      </c>
      <c r="H505" s="9">
        <f t="shared" si="18"/>
        <v>19086674.99</v>
      </c>
    </row>
    <row r="506" spans="1:8" ht="12.75">
      <c r="A506" s="8" t="s">
        <v>71</v>
      </c>
      <c r="B506" s="17" t="s">
        <v>16</v>
      </c>
      <c r="C506" s="9">
        <v>33002100</v>
      </c>
      <c r="D506" s="9">
        <v>19086674.99</v>
      </c>
      <c r="E506" s="7">
        <v>0</v>
      </c>
      <c r="F506" s="7">
        <v>0</v>
      </c>
      <c r="G506" s="9">
        <f t="shared" si="17"/>
        <v>33002100</v>
      </c>
      <c r="H506" s="9">
        <f t="shared" si="18"/>
        <v>19086674.99</v>
      </c>
    </row>
    <row r="507" spans="1:8" ht="12.75">
      <c r="A507" s="8" t="s">
        <v>72</v>
      </c>
      <c r="B507" s="17" t="s">
        <v>17</v>
      </c>
      <c r="C507" s="9">
        <v>11465900</v>
      </c>
      <c r="D507" s="9">
        <v>11377052.76</v>
      </c>
      <c r="E507" s="7">
        <v>0</v>
      </c>
      <c r="F507" s="7">
        <v>0</v>
      </c>
      <c r="G507" s="9">
        <f t="shared" si="17"/>
        <v>11465900</v>
      </c>
      <c r="H507" s="9">
        <f t="shared" si="18"/>
        <v>11377052.76</v>
      </c>
    </row>
    <row r="508" spans="1:8" ht="12.75">
      <c r="A508" s="8" t="s">
        <v>73</v>
      </c>
      <c r="B508" s="17" t="s">
        <v>18</v>
      </c>
      <c r="C508" s="9">
        <v>9398200</v>
      </c>
      <c r="D508" s="9">
        <v>9398198.62</v>
      </c>
      <c r="E508" s="7">
        <v>0</v>
      </c>
      <c r="F508" s="7">
        <v>0</v>
      </c>
      <c r="G508" s="9">
        <f t="shared" si="17"/>
        <v>9398200</v>
      </c>
      <c r="H508" s="9">
        <f t="shared" si="18"/>
        <v>9398198.62</v>
      </c>
    </row>
    <row r="509" spans="1:8" ht="12.75">
      <c r="A509" s="8" t="s">
        <v>74</v>
      </c>
      <c r="B509" s="17" t="s">
        <v>19</v>
      </c>
      <c r="C509" s="9">
        <v>9398200</v>
      </c>
      <c r="D509" s="9">
        <v>9398198.62</v>
      </c>
      <c r="E509" s="7">
        <v>0</v>
      </c>
      <c r="F509" s="7">
        <v>0</v>
      </c>
      <c r="G509" s="9">
        <f t="shared" si="17"/>
        <v>9398200</v>
      </c>
      <c r="H509" s="9">
        <f t="shared" si="18"/>
        <v>9398198.62</v>
      </c>
    </row>
    <row r="510" spans="1:8" ht="12.75">
      <c r="A510" s="8" t="s">
        <v>76</v>
      </c>
      <c r="B510" s="17" t="s">
        <v>21</v>
      </c>
      <c r="C510" s="9">
        <v>2067700</v>
      </c>
      <c r="D510" s="9">
        <v>1978854.14</v>
      </c>
      <c r="E510" s="7">
        <v>0</v>
      </c>
      <c r="F510" s="7">
        <v>0</v>
      </c>
      <c r="G510" s="9">
        <f t="shared" si="17"/>
        <v>2067700</v>
      </c>
      <c r="H510" s="9">
        <f t="shared" si="18"/>
        <v>1978854.14</v>
      </c>
    </row>
    <row r="511" spans="1:8" ht="12.75">
      <c r="A511" s="8" t="s">
        <v>77</v>
      </c>
      <c r="B511" s="17" t="s">
        <v>22</v>
      </c>
      <c r="C511" s="9">
        <v>21430800</v>
      </c>
      <c r="D511" s="9">
        <v>7648348.46</v>
      </c>
      <c r="E511" s="7">
        <v>0</v>
      </c>
      <c r="F511" s="7">
        <v>0</v>
      </c>
      <c r="G511" s="9">
        <f t="shared" si="17"/>
        <v>21430800</v>
      </c>
      <c r="H511" s="9">
        <f t="shared" si="18"/>
        <v>7648348.46</v>
      </c>
    </row>
    <row r="512" spans="1:8" ht="12.75">
      <c r="A512" s="8" t="s">
        <v>78</v>
      </c>
      <c r="B512" s="17" t="s">
        <v>23</v>
      </c>
      <c r="C512" s="9">
        <v>322400</v>
      </c>
      <c r="D512" s="9">
        <v>31394.46</v>
      </c>
      <c r="E512" s="7">
        <v>0</v>
      </c>
      <c r="F512" s="7">
        <v>0</v>
      </c>
      <c r="G512" s="9">
        <f t="shared" si="17"/>
        <v>322400</v>
      </c>
      <c r="H512" s="9">
        <f t="shared" si="18"/>
        <v>31394.46</v>
      </c>
    </row>
    <row r="513" spans="1:8" ht="12.75">
      <c r="A513" s="8" t="s">
        <v>80</v>
      </c>
      <c r="B513" s="17" t="s">
        <v>26</v>
      </c>
      <c r="C513" s="9">
        <v>20915300</v>
      </c>
      <c r="D513" s="9">
        <v>7423854.02</v>
      </c>
      <c r="E513" s="7">
        <v>0</v>
      </c>
      <c r="F513" s="7">
        <v>0</v>
      </c>
      <c r="G513" s="9">
        <f t="shared" si="17"/>
        <v>20915300</v>
      </c>
      <c r="H513" s="9">
        <f t="shared" si="18"/>
        <v>7423854.02</v>
      </c>
    </row>
    <row r="514" spans="1:8" ht="12.75">
      <c r="A514" s="8" t="s">
        <v>82</v>
      </c>
      <c r="B514" s="17" t="s">
        <v>28</v>
      </c>
      <c r="C514" s="9">
        <v>193100</v>
      </c>
      <c r="D514" s="9">
        <v>193099.98</v>
      </c>
      <c r="E514" s="7">
        <v>0</v>
      </c>
      <c r="F514" s="7">
        <v>0</v>
      </c>
      <c r="G514" s="9">
        <f t="shared" si="17"/>
        <v>193100</v>
      </c>
      <c r="H514" s="9">
        <f t="shared" si="18"/>
        <v>193099.98</v>
      </c>
    </row>
    <row r="515" spans="1:8" ht="12.75">
      <c r="A515" s="8" t="s">
        <v>83</v>
      </c>
      <c r="B515" s="17" t="s">
        <v>29</v>
      </c>
      <c r="C515" s="9">
        <v>123800</v>
      </c>
      <c r="D515" s="9">
        <v>123800</v>
      </c>
      <c r="E515" s="7">
        <v>0</v>
      </c>
      <c r="F515" s="7">
        <v>0</v>
      </c>
      <c r="G515" s="9">
        <f t="shared" si="17"/>
        <v>123800</v>
      </c>
      <c r="H515" s="9">
        <f t="shared" si="18"/>
        <v>123800</v>
      </c>
    </row>
    <row r="516" spans="1:8" ht="12.75">
      <c r="A516" s="8" t="s">
        <v>84</v>
      </c>
      <c r="B516" s="17" t="s">
        <v>30</v>
      </c>
      <c r="C516" s="9">
        <v>16300</v>
      </c>
      <c r="D516" s="9">
        <v>16300</v>
      </c>
      <c r="E516" s="7">
        <v>0</v>
      </c>
      <c r="F516" s="7">
        <v>0</v>
      </c>
      <c r="G516" s="9">
        <f t="shared" si="17"/>
        <v>16300</v>
      </c>
      <c r="H516" s="9">
        <f t="shared" si="18"/>
        <v>16300</v>
      </c>
    </row>
    <row r="517" spans="1:8" ht="12.75">
      <c r="A517" s="8" t="s">
        <v>85</v>
      </c>
      <c r="B517" s="17" t="s">
        <v>31</v>
      </c>
      <c r="C517" s="9">
        <v>49500</v>
      </c>
      <c r="D517" s="9">
        <v>49499.99</v>
      </c>
      <c r="E517" s="7">
        <v>0</v>
      </c>
      <c r="F517" s="7">
        <v>0</v>
      </c>
      <c r="G517" s="9">
        <f t="shared" si="17"/>
        <v>49500</v>
      </c>
      <c r="H517" s="9">
        <f t="shared" si="18"/>
        <v>49499.99</v>
      </c>
    </row>
    <row r="518" spans="1:8" ht="12.75">
      <c r="A518" s="8" t="s">
        <v>87</v>
      </c>
      <c r="B518" s="17" t="s">
        <v>33</v>
      </c>
      <c r="C518" s="9">
        <v>3500</v>
      </c>
      <c r="D518" s="9">
        <v>3499.99</v>
      </c>
      <c r="E518" s="7">
        <v>0</v>
      </c>
      <c r="F518" s="7">
        <v>0</v>
      </c>
      <c r="G518" s="9">
        <f t="shared" si="17"/>
        <v>3500</v>
      </c>
      <c r="H518" s="9">
        <f t="shared" si="18"/>
        <v>3499.99</v>
      </c>
    </row>
    <row r="519" spans="1:8" ht="12.75">
      <c r="A519" s="8" t="s">
        <v>97</v>
      </c>
      <c r="B519" s="17" t="s">
        <v>43</v>
      </c>
      <c r="C519" s="9">
        <v>105400</v>
      </c>
      <c r="D519" s="9">
        <v>61273.77</v>
      </c>
      <c r="E519" s="7">
        <v>0</v>
      </c>
      <c r="F519" s="7">
        <v>0</v>
      </c>
      <c r="G519" s="9">
        <f t="shared" si="17"/>
        <v>105400</v>
      </c>
      <c r="H519" s="9">
        <f t="shared" si="18"/>
        <v>61273.77</v>
      </c>
    </row>
    <row r="520" spans="1:8" ht="14.25">
      <c r="A520" s="22" t="s">
        <v>151</v>
      </c>
      <c r="B520" s="15" t="s">
        <v>165</v>
      </c>
      <c r="D520" s="7"/>
      <c r="E520" s="7"/>
      <c r="F520" s="7"/>
      <c r="G520" s="9"/>
      <c r="H520" s="9"/>
    </row>
    <row r="521" spans="1:8" ht="12.75">
      <c r="A521" s="8" t="s">
        <v>112</v>
      </c>
      <c r="B521" s="17" t="s">
        <v>156</v>
      </c>
      <c r="C521" s="9">
        <v>87448354800</v>
      </c>
      <c r="D521" s="9">
        <v>87448354800</v>
      </c>
      <c r="E521" s="9">
        <v>3218700300</v>
      </c>
      <c r="F521" s="9">
        <v>3218700300</v>
      </c>
      <c r="G521" s="9">
        <f t="shared" si="17"/>
        <v>90667055100</v>
      </c>
      <c r="H521" s="9">
        <f t="shared" si="18"/>
        <v>90667055100</v>
      </c>
    </row>
    <row r="522" spans="1:8" ht="12.75">
      <c r="A522" s="8" t="s">
        <v>144</v>
      </c>
      <c r="B522" s="17" t="s">
        <v>16</v>
      </c>
      <c r="C522" s="9">
        <v>87448354800</v>
      </c>
      <c r="D522" s="9">
        <v>87448354800</v>
      </c>
      <c r="E522" s="9">
        <v>160000000</v>
      </c>
      <c r="F522" s="9">
        <v>160000000</v>
      </c>
      <c r="G522" s="9">
        <f t="shared" si="17"/>
        <v>87608354800</v>
      </c>
      <c r="H522" s="9">
        <f t="shared" si="18"/>
        <v>87608354800</v>
      </c>
    </row>
    <row r="523" spans="1:8" ht="12.75">
      <c r="A523" s="8" t="s">
        <v>90</v>
      </c>
      <c r="B523" s="17" t="s">
        <v>37</v>
      </c>
      <c r="C523" s="9">
        <v>87448354800</v>
      </c>
      <c r="D523" s="9">
        <v>87448354800</v>
      </c>
      <c r="E523" s="9">
        <v>160000000</v>
      </c>
      <c r="F523" s="9">
        <v>160000000</v>
      </c>
      <c r="G523" s="9">
        <f t="shared" si="17"/>
        <v>87608354800</v>
      </c>
      <c r="H523" s="9">
        <f t="shared" si="18"/>
        <v>87608354800</v>
      </c>
    </row>
    <row r="524" spans="1:8" ht="12.75">
      <c r="A524" s="8" t="s">
        <v>92</v>
      </c>
      <c r="B524" s="17" t="s">
        <v>67</v>
      </c>
      <c r="C524" s="9">
        <v>87448354800</v>
      </c>
      <c r="D524" s="9">
        <v>87448354800</v>
      </c>
      <c r="E524" s="9">
        <v>160000000</v>
      </c>
      <c r="F524" s="9">
        <v>160000000</v>
      </c>
      <c r="G524" s="9">
        <f t="shared" si="17"/>
        <v>87608354800</v>
      </c>
      <c r="H524" s="9">
        <f t="shared" si="18"/>
        <v>87608354800</v>
      </c>
    </row>
    <row r="525" spans="1:8" ht="12.75">
      <c r="A525" s="8" t="s">
        <v>122</v>
      </c>
      <c r="B525" s="17" t="s">
        <v>44</v>
      </c>
      <c r="C525" s="7">
        <v>0</v>
      </c>
      <c r="D525" s="7">
        <v>0</v>
      </c>
      <c r="E525" s="9">
        <v>3058700300</v>
      </c>
      <c r="F525" s="9">
        <v>3058700300</v>
      </c>
      <c r="G525" s="9">
        <f t="shared" si="17"/>
        <v>3058700300</v>
      </c>
      <c r="H525" s="9">
        <f t="shared" si="18"/>
        <v>3058700300</v>
      </c>
    </row>
    <row r="526" spans="1:8" ht="12.75">
      <c r="A526" s="8" t="s">
        <v>106</v>
      </c>
      <c r="B526" s="17" t="s">
        <v>53</v>
      </c>
      <c r="C526" s="7">
        <v>0</v>
      </c>
      <c r="D526" s="7">
        <v>0</v>
      </c>
      <c r="E526" s="9">
        <v>3058700300</v>
      </c>
      <c r="F526" s="9">
        <v>3058700300</v>
      </c>
      <c r="G526" s="9">
        <f t="shared" si="17"/>
        <v>3058700300</v>
      </c>
      <c r="H526" s="9">
        <f t="shared" si="18"/>
        <v>3058700300</v>
      </c>
    </row>
    <row r="527" spans="1:8" ht="12.75">
      <c r="A527" s="8" t="s">
        <v>108</v>
      </c>
      <c r="B527" s="17" t="s">
        <v>68</v>
      </c>
      <c r="C527" s="7">
        <v>0</v>
      </c>
      <c r="D527" s="7">
        <v>0</v>
      </c>
      <c r="E527" s="9">
        <v>3058700300</v>
      </c>
      <c r="F527" s="9">
        <v>3058700300</v>
      </c>
      <c r="G527" s="9">
        <f t="shared" si="17"/>
        <v>3058700300</v>
      </c>
      <c r="H527" s="9">
        <f t="shared" si="18"/>
        <v>3058700300</v>
      </c>
    </row>
    <row r="528" spans="1:8" ht="14.25">
      <c r="A528" s="22" t="s">
        <v>152</v>
      </c>
      <c r="B528" s="15" t="s">
        <v>166</v>
      </c>
      <c r="D528" s="7"/>
      <c r="E528" s="7"/>
      <c r="F528" s="7"/>
      <c r="G528" s="9"/>
      <c r="H528" s="9"/>
    </row>
    <row r="529" spans="1:8" ht="12.75">
      <c r="A529" s="8" t="s">
        <v>70</v>
      </c>
      <c r="B529" s="17" t="s">
        <v>156</v>
      </c>
      <c r="C529" s="9">
        <v>304595300</v>
      </c>
      <c r="D529" s="9">
        <v>304595300</v>
      </c>
      <c r="E529" s="7">
        <v>0</v>
      </c>
      <c r="F529" s="7">
        <v>0</v>
      </c>
      <c r="G529" s="9">
        <f t="shared" si="17"/>
        <v>304595300</v>
      </c>
      <c r="H529" s="9">
        <f t="shared" si="18"/>
        <v>304595300</v>
      </c>
    </row>
    <row r="530" spans="1:8" ht="12.75">
      <c r="A530" s="8" t="s">
        <v>71</v>
      </c>
      <c r="B530" s="17" t="s">
        <v>16</v>
      </c>
      <c r="C530" s="9">
        <v>304595300</v>
      </c>
      <c r="D530" s="9">
        <v>304595300</v>
      </c>
      <c r="E530" s="7">
        <v>0</v>
      </c>
      <c r="F530" s="7">
        <v>0</v>
      </c>
      <c r="G530" s="9">
        <f t="shared" si="17"/>
        <v>304595300</v>
      </c>
      <c r="H530" s="9">
        <f t="shared" si="18"/>
        <v>304595300</v>
      </c>
    </row>
    <row r="531" spans="1:8" ht="12.75">
      <c r="A531" s="8" t="s">
        <v>90</v>
      </c>
      <c r="B531" s="17" t="s">
        <v>37</v>
      </c>
      <c r="C531" s="9">
        <v>304595300</v>
      </c>
      <c r="D531" s="9">
        <v>304595300</v>
      </c>
      <c r="E531" s="7">
        <v>0</v>
      </c>
      <c r="F531" s="7">
        <v>0</v>
      </c>
      <c r="G531" s="9">
        <f t="shared" si="17"/>
        <v>304595300</v>
      </c>
      <c r="H531" s="9">
        <f t="shared" si="18"/>
        <v>304595300</v>
      </c>
    </row>
    <row r="532" spans="1:8" ht="12.75">
      <c r="A532" s="8" t="s">
        <v>92</v>
      </c>
      <c r="B532" s="17" t="s">
        <v>67</v>
      </c>
      <c r="C532" s="9">
        <v>304595300</v>
      </c>
      <c r="D532" s="9">
        <v>304595300</v>
      </c>
      <c r="E532" s="7">
        <v>0</v>
      </c>
      <c r="F532" s="7">
        <v>0</v>
      </c>
      <c r="G532" s="9">
        <f t="shared" si="17"/>
        <v>304595300</v>
      </c>
      <c r="H532" s="9">
        <f t="shared" si="18"/>
        <v>304595300</v>
      </c>
    </row>
    <row r="533" spans="1:8" ht="14.25">
      <c r="A533" s="22" t="s">
        <v>167</v>
      </c>
      <c r="B533" s="15" t="s">
        <v>168</v>
      </c>
      <c r="D533" s="7"/>
      <c r="E533" s="7"/>
      <c r="F533" s="7"/>
      <c r="G533" s="9"/>
      <c r="H533" s="9"/>
    </row>
    <row r="534" spans="1:8" ht="12.75">
      <c r="A534" s="8" t="s">
        <v>70</v>
      </c>
      <c r="B534" s="17" t="s">
        <v>156</v>
      </c>
      <c r="C534" s="9">
        <v>1500000000</v>
      </c>
      <c r="D534" s="9">
        <v>1101426027.1</v>
      </c>
      <c r="E534" s="7">
        <v>0</v>
      </c>
      <c r="F534" s="7">
        <v>0</v>
      </c>
      <c r="G534" s="9">
        <f t="shared" si="17"/>
        <v>1500000000</v>
      </c>
      <c r="H534" s="9">
        <f t="shared" si="18"/>
        <v>1101426027.1</v>
      </c>
    </row>
    <row r="535" spans="1:8" ht="12.75">
      <c r="A535" s="8" t="s">
        <v>98</v>
      </c>
      <c r="B535" s="17" t="s">
        <v>44</v>
      </c>
      <c r="C535" s="9">
        <v>1500000000</v>
      </c>
      <c r="D535" s="9">
        <v>1101426027.1</v>
      </c>
      <c r="E535" s="7">
        <v>0</v>
      </c>
      <c r="F535" s="7">
        <v>0</v>
      </c>
      <c r="G535" s="9">
        <f t="shared" si="17"/>
        <v>1500000000</v>
      </c>
      <c r="H535" s="9">
        <f t="shared" si="18"/>
        <v>1101426027.1</v>
      </c>
    </row>
    <row r="536" spans="1:8" ht="12.75">
      <c r="A536" s="8" t="s">
        <v>106</v>
      </c>
      <c r="B536" s="17" t="s">
        <v>53</v>
      </c>
      <c r="C536" s="9">
        <v>1500000000</v>
      </c>
      <c r="D536" s="9">
        <v>1101426027.1</v>
      </c>
      <c r="E536" s="7">
        <v>0</v>
      </c>
      <c r="F536" s="7">
        <v>0</v>
      </c>
      <c r="G536" s="9">
        <f t="shared" si="17"/>
        <v>1500000000</v>
      </c>
      <c r="H536" s="9">
        <f t="shared" si="18"/>
        <v>1101426027.1</v>
      </c>
    </row>
    <row r="537" spans="1:8" ht="12.75">
      <c r="A537" s="8" t="s">
        <v>108</v>
      </c>
      <c r="B537" s="17" t="s">
        <v>68</v>
      </c>
      <c r="C537" s="9">
        <v>1500000000</v>
      </c>
      <c r="D537" s="9">
        <v>1101426027.1</v>
      </c>
      <c r="E537" s="7">
        <v>0</v>
      </c>
      <c r="F537" s="7">
        <v>0</v>
      </c>
      <c r="G537" s="9">
        <f t="shared" si="17"/>
        <v>1500000000</v>
      </c>
      <c r="H537" s="9">
        <f t="shared" si="18"/>
        <v>1101426027.1</v>
      </c>
    </row>
    <row r="538" spans="1:8" ht="14.25">
      <c r="A538" s="22" t="s">
        <v>169</v>
      </c>
      <c r="B538" s="15" t="s">
        <v>185</v>
      </c>
      <c r="D538" s="7"/>
      <c r="E538" s="7"/>
      <c r="F538" s="7"/>
      <c r="G538" s="9"/>
      <c r="H538" s="9"/>
    </row>
    <row r="539" spans="1:8" ht="12.75">
      <c r="A539" s="8" t="s">
        <v>70</v>
      </c>
      <c r="B539" s="17" t="s">
        <v>156</v>
      </c>
      <c r="C539" s="9">
        <v>1000000000</v>
      </c>
      <c r="D539" s="9">
        <v>971620886.63</v>
      </c>
      <c r="E539" s="7">
        <v>0</v>
      </c>
      <c r="F539" s="7">
        <v>0</v>
      </c>
      <c r="G539" s="9">
        <f t="shared" si="17"/>
        <v>1000000000</v>
      </c>
      <c r="H539" s="9">
        <f t="shared" si="18"/>
        <v>971620886.63</v>
      </c>
    </row>
    <row r="540" spans="1:8" ht="12.75">
      <c r="A540" s="8" t="s">
        <v>98</v>
      </c>
      <c r="B540" s="17" t="s">
        <v>44</v>
      </c>
      <c r="C540" s="9">
        <v>1000000000</v>
      </c>
      <c r="D540" s="9">
        <v>971620886.63</v>
      </c>
      <c r="E540" s="7">
        <v>0</v>
      </c>
      <c r="F540" s="7">
        <v>0</v>
      </c>
      <c r="G540" s="9">
        <f t="shared" si="17"/>
        <v>1000000000</v>
      </c>
      <c r="H540" s="9">
        <f t="shared" si="18"/>
        <v>971620886.63</v>
      </c>
    </row>
    <row r="541" spans="1:8" ht="12.75">
      <c r="A541" s="8" t="s">
        <v>106</v>
      </c>
      <c r="B541" s="17" t="s">
        <v>53</v>
      </c>
      <c r="C541" s="9">
        <v>1000000000</v>
      </c>
      <c r="D541" s="9">
        <v>971620886.63</v>
      </c>
      <c r="E541" s="7">
        <v>0</v>
      </c>
      <c r="F541" s="7">
        <v>0</v>
      </c>
      <c r="G541" s="9">
        <f t="shared" si="17"/>
        <v>1000000000</v>
      </c>
      <c r="H541" s="9">
        <f t="shared" si="18"/>
        <v>971620886.63</v>
      </c>
    </row>
    <row r="542" spans="1:8" ht="12.75">
      <c r="A542" s="8" t="s">
        <v>108</v>
      </c>
      <c r="B542" s="17" t="s">
        <v>68</v>
      </c>
      <c r="C542" s="9">
        <v>1000000000</v>
      </c>
      <c r="D542" s="9">
        <v>971620886.63</v>
      </c>
      <c r="E542" s="7">
        <v>0</v>
      </c>
      <c r="F542" s="7">
        <v>0</v>
      </c>
      <c r="G542" s="9">
        <f t="shared" si="17"/>
        <v>1000000000</v>
      </c>
      <c r="H542" s="9">
        <f t="shared" si="18"/>
        <v>971620886.63</v>
      </c>
    </row>
    <row r="543" spans="1:8" ht="29.25" customHeight="1">
      <c r="A543" s="22" t="s">
        <v>170</v>
      </c>
      <c r="B543" s="34" t="s">
        <v>186</v>
      </c>
      <c r="C543" s="35"/>
      <c r="D543" s="35"/>
      <c r="E543" s="35"/>
      <c r="F543" s="35"/>
      <c r="G543" s="35"/>
      <c r="H543" s="36"/>
    </row>
    <row r="544" spans="1:8" ht="12.75">
      <c r="A544" s="8" t="s">
        <v>112</v>
      </c>
      <c r="B544" s="17" t="s">
        <v>156</v>
      </c>
      <c r="C544" s="7">
        <v>0</v>
      </c>
      <c r="D544" s="7">
        <v>0</v>
      </c>
      <c r="E544" s="9">
        <v>48333187</v>
      </c>
      <c r="F544" s="9">
        <v>48333187</v>
      </c>
      <c r="G544" s="9">
        <f t="shared" si="17"/>
        <v>48333187</v>
      </c>
      <c r="H544" s="9">
        <f t="shared" si="18"/>
        <v>48333187</v>
      </c>
    </row>
    <row r="545" spans="1:8" ht="12.75">
      <c r="A545" s="8" t="s">
        <v>122</v>
      </c>
      <c r="B545" s="17" t="s">
        <v>44</v>
      </c>
      <c r="C545" s="7">
        <v>0</v>
      </c>
      <c r="D545" s="7">
        <v>0</v>
      </c>
      <c r="E545" s="9">
        <v>48333187</v>
      </c>
      <c r="F545" s="9">
        <v>48333187</v>
      </c>
      <c r="G545" s="9">
        <f t="shared" si="17"/>
        <v>48333187</v>
      </c>
      <c r="H545" s="9">
        <f t="shared" si="18"/>
        <v>48333187</v>
      </c>
    </row>
    <row r="546" spans="1:8" ht="12.75">
      <c r="A546" s="8" t="s">
        <v>106</v>
      </c>
      <c r="B546" s="17" t="s">
        <v>53</v>
      </c>
      <c r="C546" s="7">
        <v>0</v>
      </c>
      <c r="D546" s="7">
        <v>0</v>
      </c>
      <c r="E546" s="9">
        <v>48333187</v>
      </c>
      <c r="F546" s="9">
        <v>48333187</v>
      </c>
      <c r="G546" s="9">
        <f t="shared" si="17"/>
        <v>48333187</v>
      </c>
      <c r="H546" s="9">
        <f t="shared" si="18"/>
        <v>48333187</v>
      </c>
    </row>
    <row r="547" spans="1:8" ht="12.75">
      <c r="A547" s="8" t="s">
        <v>108</v>
      </c>
      <c r="B547" s="17" t="s">
        <v>68</v>
      </c>
      <c r="C547" s="7">
        <v>0</v>
      </c>
      <c r="D547" s="7">
        <v>0</v>
      </c>
      <c r="E547" s="9">
        <v>48333187</v>
      </c>
      <c r="F547" s="9">
        <v>48333187</v>
      </c>
      <c r="G547" s="9">
        <f t="shared" si="17"/>
        <v>48333187</v>
      </c>
      <c r="H547" s="9">
        <f t="shared" si="18"/>
        <v>48333187</v>
      </c>
    </row>
  </sheetData>
  <sheetProtection/>
  <mergeCells count="20">
    <mergeCell ref="B75:H75"/>
    <mergeCell ref="B164:H164"/>
    <mergeCell ref="A1:H1"/>
    <mergeCell ref="A2:H2"/>
    <mergeCell ref="A3:H3"/>
    <mergeCell ref="A4:H4"/>
    <mergeCell ref="G6:H6"/>
    <mergeCell ref="A6:A7"/>
    <mergeCell ref="B6:B7"/>
    <mergeCell ref="C6:D6"/>
    <mergeCell ref="E6:F6"/>
    <mergeCell ref="B358:H358"/>
    <mergeCell ref="B410:H410"/>
    <mergeCell ref="B405:H405"/>
    <mergeCell ref="B461:H461"/>
    <mergeCell ref="B543:H543"/>
    <mergeCell ref="B139:H139"/>
    <mergeCell ref="B191:H191"/>
    <mergeCell ref="B257:H257"/>
    <mergeCell ref="B306:H306"/>
  </mergeCells>
  <conditionalFormatting sqref="A297:B297">
    <cfRule type="duplicateValues" priority="1" dxfId="1" stopIfTrue="1">
      <formula>AND(COUNTIF($A$297:$B$297,A297)&gt;1,NOT(ISBLANK(A297)))</formula>
    </cfRule>
  </conditionalFormatting>
  <printOptions/>
  <pageMargins left="0.1968503937007874" right="0.1968503937007874" top="0.69" bottom="0.3937007874015748" header="0.5905511811023623" footer="0.1968503937007874"/>
  <pageSetup fitToHeight="0" fitToWidth="1" horizontalDpi="600" verticalDpi="600" orientation="landscape" paperSize="9" scale="84" r:id="rId1"/>
  <headerFooter alignWithMargins="0">
    <oddFooter>&amp;L&amp;D&amp;R&amp;P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Talalaeva</cp:lastModifiedBy>
  <cp:lastPrinted>2024-03-19T08:13:08Z</cp:lastPrinted>
  <dcterms:created xsi:type="dcterms:W3CDTF">2017-02-27T11:58:58Z</dcterms:created>
  <dcterms:modified xsi:type="dcterms:W3CDTF">2024-03-19T08:49:34Z</dcterms:modified>
  <cp:category/>
  <cp:version/>
  <cp:contentType/>
  <cp:contentStatus/>
</cp:coreProperties>
</file>