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700" windowHeight="10650" activeTab="0"/>
  </bookViews>
  <sheets>
    <sheet name="січень-березень" sheetId="1" r:id="rId1"/>
  </sheets>
  <definedNames>
    <definedName name="_xlnm.Print_Titles" localSheetId="0">'січень-березень'!$6:$8</definedName>
    <definedName name="_xlnm.Print_Area" localSheetId="0">'січень-березень'!$A$1:$G$33</definedName>
  </definedNames>
  <calcPr fullCalcOnLoad="1"/>
</workbook>
</file>

<file path=xl/sharedStrings.xml><?xml version="1.0" encoding="utf-8"?>
<sst xmlns="http://schemas.openxmlformats.org/spreadsheetml/2006/main" count="61" uniqueCount="61">
  <si>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</si>
  <si>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</si>
  <si>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</si>
  <si>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</si>
  <si>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</si>
  <si>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</si>
  <si>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</si>
  <si>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</si>
  <si>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</si>
  <si>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</si>
  <si>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</si>
  <si>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</si>
  <si>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</si>
  <si>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</si>
  <si>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</si>
  <si>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</si>
  <si>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</si>
  <si>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</si>
  <si>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</si>
  <si>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</si>
  <si>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</si>
  <si>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</si>
  <si>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</si>
  <si>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</si>
  <si>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</si>
  <si>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</si>
  <si>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</si>
  <si>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</si>
  <si>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</si>
  <si>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</si>
  <si>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</si>
  <si>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</si>
  <si>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</si>
  <si>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</si>
  <si>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</si>
  <si>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</si>
  <si>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</si>
  <si>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</si>
  <si>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</si>
  <si>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</si>
  <si>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</si>
  <si>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</si>
  <si>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Затверджено на 2015 рік</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</si>
  <si>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</si>
  <si>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</si>
  <si>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</si>
  <si>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</si>
  <si>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</si>
  <si>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</si>
  <si>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</si>
  <si>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</si>
  <si>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</si>
  <si>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</si>
  <si>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</si>
  <si>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</si>
  <si>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</si>
  <si>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станом на 01.04.2015 року</t>
  </si>
  <si>
    <t>за січень-березень 2015 року</t>
  </si>
  <si>
    <t>Затверджено  на січень-березень 2015 року</t>
  </si>
  <si>
    <t>Відкрито ДКСУ асигнування  за січень-березень  2015 року</t>
  </si>
  <si>
    <t>Недофінансування ДКСУ за січень-березень 2015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</si>
</sst>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0">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0" fontId="10" fillId="0" borderId="2" xfId="0" applyFont="1" applyFill="1" applyBorder="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4" fillId="0" borderId="2" xfId="0" applyFont="1" applyFill="1" applyBorder="1" applyAlignment="1">
      <alignment horizontal="center" vertical="center"/>
    </xf>
    <xf numFmtId="0" fontId="14" fillId="0" borderId="2" xfId="0" applyFont="1" applyBorder="1" applyAlignment="1">
      <alignment horizontal="center" vertical="center"/>
    </xf>
    <xf numFmtId="172" fontId="14" fillId="0" borderId="1" xfId="0" applyNumberFormat="1" applyFon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172" fontId="0" fillId="0" borderId="6"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8"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1"/>
  <sheetViews>
    <sheetView tabSelected="1" workbookViewId="0" topLeftCell="A1">
      <selection activeCell="J16" sqref="J16"/>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customWidth="1"/>
    <col min="12" max="16384" width="9.125" style="1" customWidth="1"/>
  </cols>
  <sheetData>
    <row r="1" ht="12.75">
      <c r="E1" s="12" t="s">
        <v>56</v>
      </c>
    </row>
    <row r="2" spans="1:7" ht="15.75" customHeight="1">
      <c r="A2" s="36" t="s">
        <v>0</v>
      </c>
      <c r="B2" s="36"/>
      <c r="C2" s="36"/>
      <c r="D2" s="36"/>
      <c r="E2" s="36"/>
      <c r="F2" s="36"/>
      <c r="G2" s="36"/>
    </row>
    <row r="3" spans="1:7" ht="15.75" customHeight="1">
      <c r="A3" s="37" t="s">
        <v>36</v>
      </c>
      <c r="B3" s="37"/>
      <c r="C3" s="37"/>
      <c r="D3" s="37"/>
      <c r="E3" s="37"/>
      <c r="F3" s="37"/>
      <c r="G3" s="37"/>
    </row>
    <row r="4" spans="1:7" ht="17.25" customHeight="1">
      <c r="A4" s="37" t="s">
        <v>57</v>
      </c>
      <c r="B4" s="37"/>
      <c r="C4" s="37"/>
      <c r="D4" s="37"/>
      <c r="E4" s="37"/>
      <c r="F4" s="37"/>
      <c r="G4" s="37"/>
    </row>
    <row r="5" ht="13.5" customHeight="1" thickBot="1">
      <c r="G5" s="1" t="s">
        <v>1</v>
      </c>
    </row>
    <row r="6" spans="1:7" ht="12.75" customHeight="1">
      <c r="A6" s="38" t="s">
        <v>2</v>
      </c>
      <c r="B6" s="40" t="s">
        <v>3</v>
      </c>
      <c r="C6" s="34" t="s">
        <v>42</v>
      </c>
      <c r="D6" s="42" t="s">
        <v>58</v>
      </c>
      <c r="E6" s="42" t="s">
        <v>59</v>
      </c>
      <c r="F6" s="32" t="s">
        <v>60</v>
      </c>
      <c r="G6" s="30" t="s">
        <v>35</v>
      </c>
    </row>
    <row r="7" spans="1:7" ht="19.5" customHeight="1">
      <c r="A7" s="39"/>
      <c r="B7" s="41"/>
      <c r="C7" s="35"/>
      <c r="D7" s="43"/>
      <c r="E7" s="43"/>
      <c r="F7" s="33"/>
      <c r="G7" s="31"/>
    </row>
    <row r="8" spans="1:7" ht="21.75" customHeight="1">
      <c r="A8" s="39"/>
      <c r="B8" s="41"/>
      <c r="C8" s="35"/>
      <c r="D8" s="43"/>
      <c r="E8" s="43"/>
      <c r="F8" s="33"/>
      <c r="G8" s="31"/>
    </row>
    <row r="9" spans="1:7" s="11" customFormat="1" ht="20.25" customHeight="1">
      <c r="A9" s="7" t="s">
        <v>4</v>
      </c>
      <c r="B9" s="8" t="s">
        <v>37</v>
      </c>
      <c r="C9" s="9">
        <f>C10+C32</f>
        <v>16248129.299999997</v>
      </c>
      <c r="D9" s="9">
        <f>D10+D32</f>
        <v>3875652.2000000007</v>
      </c>
      <c r="E9" s="9">
        <f>E10+E32</f>
        <v>3875652.2000000007</v>
      </c>
      <c r="F9" s="9">
        <f>F10+F32</f>
        <v>0</v>
      </c>
      <c r="G9" s="10">
        <f>E9/D9*100</f>
        <v>100</v>
      </c>
    </row>
    <row r="10" spans="1:7" ht="16.5" customHeight="1">
      <c r="A10" s="6" t="s">
        <v>5</v>
      </c>
      <c r="B10" s="5" t="s">
        <v>38</v>
      </c>
      <c r="C10" s="14">
        <f>SUM(C11:C31)</f>
        <v>16244566.199999997</v>
      </c>
      <c r="D10" s="14">
        <f>SUM(D11:D31)</f>
        <v>3874837.6000000006</v>
      </c>
      <c r="E10" s="14">
        <f>SUM(E11:E31)</f>
        <v>3874837.6000000006</v>
      </c>
      <c r="F10" s="14">
        <f>SUM(F11:F31)</f>
        <v>0</v>
      </c>
      <c r="G10" s="2">
        <f>E10/D10*100</f>
        <v>100</v>
      </c>
    </row>
    <row r="11" spans="1:7" ht="15.75" customHeight="1">
      <c r="A11" s="21" t="s">
        <v>6</v>
      </c>
      <c r="B11" s="22" t="s">
        <v>39</v>
      </c>
      <c r="C11" s="3">
        <v>32712.4</v>
      </c>
      <c r="D11" s="3">
        <v>7341.5</v>
      </c>
      <c r="E11" s="3">
        <v>7341.5</v>
      </c>
      <c r="F11" s="3">
        <f>D11-E11</f>
        <v>0</v>
      </c>
      <c r="G11" s="4">
        <f>E11/D11*100</f>
        <v>100</v>
      </c>
    </row>
    <row r="12" spans="1:33" ht="25.5">
      <c r="A12" s="21" t="s">
        <v>43</v>
      </c>
      <c r="B12" s="23" t="s">
        <v>44</v>
      </c>
      <c r="C12" s="3">
        <v>800</v>
      </c>
      <c r="D12" s="3"/>
      <c r="E12" s="3"/>
      <c r="F12" s="3"/>
      <c r="G12" s="4"/>
      <c r="K12" s="1">
        <f>16245129.3+3000</f>
        <v>16248129.3</v>
      </c>
      <c r="L12" s="1">
        <v>3875652.2</v>
      </c>
      <c r="AE12" s="15"/>
      <c r="AF12" s="15"/>
      <c r="AG12" s="15"/>
    </row>
    <row r="13" spans="1:12" ht="57" customHeight="1">
      <c r="A13" s="21" t="s">
        <v>7</v>
      </c>
      <c r="B13" s="22" t="s">
        <v>45</v>
      </c>
      <c r="C13" s="3">
        <v>344757.8</v>
      </c>
      <c r="D13" s="3">
        <v>80591.2</v>
      </c>
      <c r="E13" s="3">
        <v>80591.2</v>
      </c>
      <c r="F13" s="3">
        <f>D13-E13</f>
        <v>0</v>
      </c>
      <c r="G13" s="4">
        <f>E13/D13*100</f>
        <v>100</v>
      </c>
      <c r="K13" s="15">
        <f>C9-K12</f>
        <v>0</v>
      </c>
      <c r="L13" s="15">
        <f>D9-L12</f>
        <v>0</v>
      </c>
    </row>
    <row r="14" spans="1:7" ht="25.5">
      <c r="A14" s="21" t="s">
        <v>8</v>
      </c>
      <c r="B14" s="22" t="s">
        <v>40</v>
      </c>
      <c r="C14" s="3">
        <v>15998.2</v>
      </c>
      <c r="D14" s="3">
        <v>11119.4</v>
      </c>
      <c r="E14" s="3">
        <v>11119.4</v>
      </c>
      <c r="F14" s="3">
        <f aca="true" t="shared" si="0" ref="F14:F22">D14-E14</f>
        <v>0</v>
      </c>
      <c r="G14" s="4">
        <f aca="true" t="shared" si="1" ref="G14:G22">E14/D14*100</f>
        <v>100</v>
      </c>
    </row>
    <row r="15" spans="1:7" ht="25.5">
      <c r="A15" s="21" t="s">
        <v>9</v>
      </c>
      <c r="B15" s="22" t="s">
        <v>46</v>
      </c>
      <c r="C15" s="3">
        <v>94034.3</v>
      </c>
      <c r="D15" s="3">
        <v>21334.7</v>
      </c>
      <c r="E15" s="3">
        <v>21334.7</v>
      </c>
      <c r="F15" s="3">
        <f t="shared" si="0"/>
        <v>0</v>
      </c>
      <c r="G15" s="4">
        <f t="shared" si="1"/>
        <v>100</v>
      </c>
    </row>
    <row r="16" spans="1:7" ht="54" customHeight="1">
      <c r="A16" s="21" t="s">
        <v>10</v>
      </c>
      <c r="B16" s="23" t="s">
        <v>47</v>
      </c>
      <c r="C16" s="3">
        <v>30599.3</v>
      </c>
      <c r="D16" s="3">
        <v>6947</v>
      </c>
      <c r="E16" s="3">
        <v>6947</v>
      </c>
      <c r="F16" s="3">
        <f t="shared" si="0"/>
        <v>0</v>
      </c>
      <c r="G16" s="4">
        <f t="shared" si="1"/>
        <v>100</v>
      </c>
    </row>
    <row r="17" spans="1:7" ht="27" customHeight="1">
      <c r="A17" s="21" t="s">
        <v>11</v>
      </c>
      <c r="B17" s="22" t="s">
        <v>48</v>
      </c>
      <c r="C17" s="3">
        <v>125528.5</v>
      </c>
      <c r="D17" s="3">
        <v>30064.2</v>
      </c>
      <c r="E17" s="3">
        <v>30064.2</v>
      </c>
      <c r="F17" s="3">
        <f t="shared" si="0"/>
        <v>0</v>
      </c>
      <c r="G17" s="4">
        <f t="shared" si="1"/>
        <v>100</v>
      </c>
    </row>
    <row r="18" spans="1:7" ht="27.75" customHeight="1">
      <c r="A18" s="21" t="s">
        <v>12</v>
      </c>
      <c r="B18" s="22" t="s">
        <v>28</v>
      </c>
      <c r="C18" s="3">
        <v>3842222.7</v>
      </c>
      <c r="D18" s="3">
        <v>925371.3</v>
      </c>
      <c r="E18" s="3">
        <v>925371.3</v>
      </c>
      <c r="F18" s="3">
        <f t="shared" si="0"/>
        <v>0</v>
      </c>
      <c r="G18" s="4">
        <f t="shared" si="1"/>
        <v>100</v>
      </c>
    </row>
    <row r="19" spans="1:7" ht="27.75" customHeight="1">
      <c r="A19" s="21" t="s">
        <v>13</v>
      </c>
      <c r="B19" s="22" t="s">
        <v>29</v>
      </c>
      <c r="C19" s="3">
        <v>10636024.8</v>
      </c>
      <c r="D19" s="3">
        <v>2546685.9</v>
      </c>
      <c r="E19" s="3">
        <v>2546685.9</v>
      </c>
      <c r="F19" s="3">
        <f t="shared" si="0"/>
        <v>0</v>
      </c>
      <c r="G19" s="4">
        <f t="shared" si="1"/>
        <v>100</v>
      </c>
    </row>
    <row r="20" spans="1:7" ht="30" customHeight="1">
      <c r="A20" s="21" t="s">
        <v>14</v>
      </c>
      <c r="B20" s="22" t="s">
        <v>30</v>
      </c>
      <c r="C20" s="3">
        <v>229855.2</v>
      </c>
      <c r="D20" s="3">
        <v>25265</v>
      </c>
      <c r="E20" s="3">
        <v>25265</v>
      </c>
      <c r="F20" s="3">
        <f t="shared" si="0"/>
        <v>0</v>
      </c>
      <c r="G20" s="4">
        <f t="shared" si="1"/>
        <v>100</v>
      </c>
    </row>
    <row r="21" spans="1:7" ht="27.75" customHeight="1">
      <c r="A21" s="21" t="s">
        <v>15</v>
      </c>
      <c r="B21" s="22" t="s">
        <v>49</v>
      </c>
      <c r="C21" s="3">
        <v>3000</v>
      </c>
      <c r="D21" s="3">
        <v>1200</v>
      </c>
      <c r="E21" s="3">
        <v>1200</v>
      </c>
      <c r="F21" s="3"/>
      <c r="G21" s="4"/>
    </row>
    <row r="22" spans="1:7" ht="31.5" customHeight="1">
      <c r="A22" s="21" t="s">
        <v>16</v>
      </c>
      <c r="B22" s="22" t="s">
        <v>17</v>
      </c>
      <c r="C22" s="3">
        <v>38000</v>
      </c>
      <c r="D22" s="3">
        <v>4725</v>
      </c>
      <c r="E22" s="3">
        <v>4725</v>
      </c>
      <c r="F22" s="3">
        <f t="shared" si="0"/>
        <v>0</v>
      </c>
      <c r="G22" s="4">
        <f t="shared" si="1"/>
        <v>100</v>
      </c>
    </row>
    <row r="23" spans="1:7" ht="21.75" customHeight="1">
      <c r="A23" s="21">
        <v>2201210</v>
      </c>
      <c r="B23" s="22" t="s">
        <v>18</v>
      </c>
      <c r="C23" s="3">
        <v>3000</v>
      </c>
      <c r="D23" s="3">
        <v>0</v>
      </c>
      <c r="E23" s="3">
        <v>0</v>
      </c>
      <c r="F23" s="3"/>
      <c r="G23" s="4"/>
    </row>
    <row r="24" spans="1:7" ht="51">
      <c r="A24" s="21" t="s">
        <v>22</v>
      </c>
      <c r="B24" s="22" t="s">
        <v>53</v>
      </c>
      <c r="C24" s="3">
        <v>12850.9</v>
      </c>
      <c r="D24" s="3">
        <v>2885.7</v>
      </c>
      <c r="E24" s="3">
        <v>2885.7</v>
      </c>
      <c r="F24" s="3">
        <f aca="true" t="shared" si="2" ref="F24:F30">D24-E24</f>
        <v>0</v>
      </c>
      <c r="G24" s="4">
        <f aca="true" t="shared" si="3" ref="G24:G30">E24/D24*100</f>
        <v>100</v>
      </c>
    </row>
    <row r="25" spans="1:7" ht="18.75" customHeight="1">
      <c r="A25" s="21" t="s">
        <v>24</v>
      </c>
      <c r="B25" s="22" t="s">
        <v>21</v>
      </c>
      <c r="C25" s="3">
        <v>557074</v>
      </c>
      <c r="D25" s="3">
        <v>141000</v>
      </c>
      <c r="E25" s="3">
        <v>141000</v>
      </c>
      <c r="F25" s="3">
        <f t="shared" si="2"/>
        <v>0</v>
      </c>
      <c r="G25" s="4">
        <f t="shared" si="3"/>
        <v>100</v>
      </c>
    </row>
    <row r="26" spans="1:7" ht="32.25" customHeight="1">
      <c r="A26" s="21" t="s">
        <v>25</v>
      </c>
      <c r="B26" s="22" t="s">
        <v>54</v>
      </c>
      <c r="C26" s="3">
        <v>65681</v>
      </c>
      <c r="D26" s="3">
        <v>14417.5</v>
      </c>
      <c r="E26" s="3">
        <v>14417.5</v>
      </c>
      <c r="F26" s="3">
        <f t="shared" si="2"/>
        <v>0</v>
      </c>
      <c r="G26" s="4">
        <f t="shared" si="3"/>
        <v>100</v>
      </c>
    </row>
    <row r="27" spans="1:7" ht="12.75">
      <c r="A27" s="21" t="s">
        <v>50</v>
      </c>
      <c r="B27" s="22" t="s">
        <v>41</v>
      </c>
      <c r="C27" s="3">
        <v>54961</v>
      </c>
      <c r="D27" s="3">
        <v>13486.2</v>
      </c>
      <c r="E27" s="3">
        <v>13486.2</v>
      </c>
      <c r="F27" s="3">
        <f t="shared" si="2"/>
        <v>0</v>
      </c>
      <c r="G27" s="4">
        <f t="shared" si="3"/>
        <v>100</v>
      </c>
    </row>
    <row r="28" spans="1:7" ht="20.25" customHeight="1">
      <c r="A28" s="21" t="s">
        <v>51</v>
      </c>
      <c r="B28" s="22" t="s">
        <v>33</v>
      </c>
      <c r="C28" s="3">
        <v>18133.7</v>
      </c>
      <c r="D28" s="3">
        <v>945</v>
      </c>
      <c r="E28" s="3">
        <v>945</v>
      </c>
      <c r="F28" s="3">
        <f t="shared" si="2"/>
        <v>0</v>
      </c>
      <c r="G28" s="4">
        <f t="shared" si="3"/>
        <v>100</v>
      </c>
    </row>
    <row r="29" spans="1:7" ht="15" customHeight="1">
      <c r="A29" s="21" t="s">
        <v>52</v>
      </c>
      <c r="B29" s="22" t="s">
        <v>34</v>
      </c>
      <c r="C29" s="3">
        <v>42368.6</v>
      </c>
      <c r="D29" s="3">
        <v>23849.1</v>
      </c>
      <c r="E29" s="3">
        <v>23849.1</v>
      </c>
      <c r="F29" s="3">
        <f t="shared" si="2"/>
        <v>0</v>
      </c>
      <c r="G29" s="4">
        <f t="shared" si="3"/>
        <v>100</v>
      </c>
    </row>
    <row r="30" spans="1:7" ht="25.5">
      <c r="A30" s="21" t="s">
        <v>19</v>
      </c>
      <c r="B30" s="22" t="s">
        <v>20</v>
      </c>
      <c r="C30" s="3">
        <v>96688.1</v>
      </c>
      <c r="D30" s="3">
        <v>17608.9</v>
      </c>
      <c r="E30" s="3">
        <v>17608.9</v>
      </c>
      <c r="F30" s="3">
        <f t="shared" si="2"/>
        <v>0</v>
      </c>
      <c r="G30" s="4">
        <f t="shared" si="3"/>
        <v>100</v>
      </c>
    </row>
    <row r="31" spans="1:7" ht="25.5">
      <c r="A31" s="21" t="s">
        <v>23</v>
      </c>
      <c r="B31" s="22" t="s">
        <v>55</v>
      </c>
      <c r="C31" s="3">
        <v>275.7</v>
      </c>
      <c r="D31" s="3">
        <v>0</v>
      </c>
      <c r="E31" s="3">
        <v>0</v>
      </c>
      <c r="F31" s="3"/>
      <c r="G31" s="4"/>
    </row>
    <row r="32" spans="1:7" s="24" customFormat="1" ht="15.75" customHeight="1">
      <c r="A32" s="16" t="s">
        <v>26</v>
      </c>
      <c r="B32" s="17" t="s">
        <v>31</v>
      </c>
      <c r="C32" s="18">
        <f>C33</f>
        <v>3563.1</v>
      </c>
      <c r="D32" s="18">
        <f>D33</f>
        <v>814.6</v>
      </c>
      <c r="E32" s="18">
        <f>E33</f>
        <v>814.6</v>
      </c>
      <c r="F32" s="19">
        <f>D32-E32</f>
        <v>0</v>
      </c>
      <c r="G32" s="20">
        <f>E32/D32*100</f>
        <v>100</v>
      </c>
    </row>
    <row r="33" spans="1:7" s="11" customFormat="1" ht="18" customHeight="1" thickBot="1">
      <c r="A33" s="25" t="s">
        <v>27</v>
      </c>
      <c r="B33" s="26" t="s">
        <v>32</v>
      </c>
      <c r="C33" s="27">
        <v>3563.1</v>
      </c>
      <c r="D33" s="28">
        <v>814.6</v>
      </c>
      <c r="E33" s="28">
        <v>814.6</v>
      </c>
      <c r="F33" s="28">
        <f>D33-E33</f>
        <v>0</v>
      </c>
      <c r="G33" s="29">
        <f>E33/D33*100</f>
        <v>100</v>
      </c>
    </row>
    <row r="34" ht="12.75">
      <c r="C34" s="1"/>
    </row>
    <row r="35" ht="12.75">
      <c r="C35" s="1"/>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torrr</cp:lastModifiedBy>
  <cp:lastPrinted>2015-04-02T10:59:16Z</cp:lastPrinted>
  <dcterms:created xsi:type="dcterms:W3CDTF">2010-05-18T08:02:28Z</dcterms:created>
  <dcterms:modified xsi:type="dcterms:W3CDTF">2015-04-02T11:01:04Z</dcterms:modified>
  <cp:category/>
  <cp:version/>
  <cp:contentType/>
  <cp:contentStatus/>
</cp:coreProperties>
</file>