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БАЛУБА\ПРОБЛЕМНІ ПИТАННЯ\Програма_ПК_Мінфін\Конкурс\2026\Повідомлення про конкурс\"/>
    </mc:Choice>
  </mc:AlternateContent>
  <bookViews>
    <workbookView xWindow="0" yWindow="0" windowWidth="23040" windowHeight="9195"/>
  </bookViews>
  <sheets>
    <sheet name="розподіл 2026" sheetId="1" r:id="rId1"/>
    <sheet name="Аркуш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4" i="1"/>
  <c r="H14" i="1" s="1"/>
  <c r="D13" i="1"/>
  <c r="H13" i="1" s="1"/>
  <c r="D12" i="1"/>
  <c r="H12" i="1" s="1"/>
  <c r="D11" i="1"/>
  <c r="H11" i="1" s="1"/>
  <c r="D10" i="1"/>
  <c r="H10" i="1" s="1"/>
  <c r="D9" i="1"/>
  <c r="H16" i="1" l="1"/>
  <c r="D16" i="1"/>
</calcChain>
</file>

<file path=xl/sharedStrings.xml><?xml version="1.0" encoding="utf-8"?>
<sst xmlns="http://schemas.openxmlformats.org/spreadsheetml/2006/main" count="42" uniqueCount="25">
  <si>
    <t>тис. грн.</t>
  </si>
  <si>
    <t>Галузі знань  (спеціальності)</t>
  </si>
  <si>
    <t>A</t>
  </si>
  <si>
    <t>“А Освіта” — для педагогічних, науково-педагогічних, наукових працівників закладів вищої освіти та наукових установ</t>
  </si>
  <si>
    <t>тис. грн</t>
  </si>
  <si>
    <t>B</t>
  </si>
  <si>
    <t>“В Культура, мистецтво та гуманітарні науки” — для працівників закладів культури, педагогічних працівників закладів освіти сфери культури державної форми власності та працівників суб’єктів у сфері медіа;</t>
  </si>
  <si>
    <t>I</t>
  </si>
  <si>
    <t>“І Охорона здоров’я та соціальне забезпечення” (спеціальність “І10 Соціальна робота та консультування”) — для працівників надавачів соціальних послуг державної і комунальної власності (фахівців та професіоналів (соціальних працівників, фахівців із соціальної роботи, 
соціальних менеджерів та інших), соціальних робітників);</t>
  </si>
  <si>
    <t>G</t>
  </si>
  <si>
    <t>“G Інженерія, виробництво та будівництво” (спеціальність 
“G13 Харчові технології”) — для працівників сфери виробництва харчових продуктів</t>
  </si>
  <si>
    <t>H</t>
  </si>
  <si>
    <t>“Н Сільське, лісове, рибне господарство та ветеринарна медицина”  (спеціальності “Н1 Агрономія”, “Н2 Тваринництво”, “Н6 Ветеринарна медицина”, “Н7 Агроінженерія”) — для працівників аграрного сектору;</t>
  </si>
  <si>
    <t>E</t>
  </si>
  <si>
    <t>“Е Природничі науки, математика та статистика” (спеціальності “Е2 Екологія”, “Е4 Науки про Землю”) — для працівників сфери екології, природних ресурсів та водного господарства</t>
  </si>
  <si>
    <t>Разом</t>
  </si>
  <si>
    <t>грн</t>
  </si>
  <si>
    <t>Додаток 1</t>
  </si>
  <si>
    <t>% відповідно до постанови КМУ від 25 вересня 2025 року №1190</t>
  </si>
  <si>
    <t>Сума відповідно до  постанови КМУ від 25 вересня 2025 року №1190 та бюджетної програми 2201250 
у 2026 році</t>
  </si>
  <si>
    <t xml:space="preserve">Сума, розподілена відповідно до наказу МОН від 04.06.2026 №876 </t>
  </si>
  <si>
    <t>Інформація про використання коштів відповідно до Порядку використання коштів, 
передбачених у державному бюджеті для підвищення  кваліфікації фахівців окремих галузей економіки та працівників бюджетної сфери, 
затвердженого постановою КМУ від 25 вересня 2025 року №1190 у 2026 році
та бюджетної програми 2201250 у 2026 році</t>
  </si>
  <si>
    <t>Видатки на підвищення кваліфікації фахівців окремих галузей економіки та працівників бюджетної сфери, що були передбачені у бюджетній програмі 2201250 на 2026 рік</t>
  </si>
  <si>
    <t>конкурс не оголошується</t>
  </si>
  <si>
    <t>Сума, яка може бути використана для оголошення додаткового конкурсного відбору за відповідними галузями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</si>
</sst>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trike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9" fontId="4" fillId="0" borderId="0" xfId="1" applyFont="1" applyAlignment="1">
      <alignment wrapText="1"/>
    </xf>
    <xf numFmtId="2" fontId="4" fillId="0" borderId="0" xfId="0" applyNumberFormat="1" applyFont="1"/>
    <xf numFmtId="0" fontId="4" fillId="0" borderId="0" xfId="0" applyFont="1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2" fontId="2" fillId="0" borderId="0" xfId="0" applyNumberFormat="1" applyFont="1"/>
    <xf numFmtId="9" fontId="3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2" fontId="2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164" fontId="4" fillId="0" borderId="0" xfId="0" applyNumberFormat="1" applyFont="1"/>
    <xf numFmtId="49" fontId="2" fillId="0" borderId="2" xfId="0" applyNumberFormat="1" applyFont="1" applyBorder="1" applyAlignment="1">
      <alignment vertical="top" wrapText="1"/>
    </xf>
    <xf numFmtId="9" fontId="4" fillId="0" borderId="2" xfId="1" applyFont="1" applyBorder="1" applyAlignment="1">
      <alignment wrapText="1"/>
    </xf>
    <xf numFmtId="164" fontId="2" fillId="0" borderId="2" xfId="0" applyNumberFormat="1" applyFont="1" applyBorder="1"/>
    <xf numFmtId="0" fontId="2" fillId="0" borderId="2" xfId="0" applyFont="1" applyBorder="1"/>
    <xf numFmtId="49" fontId="2" fillId="0" borderId="1" xfId="0" applyNumberFormat="1" applyFont="1" applyBorder="1" applyAlignment="1">
      <alignment vertical="top" wrapText="1"/>
    </xf>
    <xf numFmtId="9" fontId="4" fillId="0" borderId="1" xfId="1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4" xfId="0" applyFont="1" applyBorder="1"/>
    <xf numFmtId="49" fontId="2" fillId="0" borderId="5" xfId="0" applyNumberFormat="1" applyFont="1" applyBorder="1" applyAlignment="1">
      <alignment vertical="top" wrapText="1"/>
    </xf>
    <xf numFmtId="9" fontId="4" fillId="0" borderId="5" xfId="1" applyFont="1" applyBorder="1" applyAlignment="1">
      <alignment wrapText="1"/>
    </xf>
    <xf numFmtId="2" fontId="2" fillId="0" borderId="5" xfId="0" applyNumberFormat="1" applyFont="1" applyBorder="1"/>
    <xf numFmtId="0" fontId="2" fillId="0" borderId="5" xfId="0" applyFont="1" applyBorder="1"/>
    <xf numFmtId="0" fontId="2" fillId="0" borderId="6" xfId="0" applyFont="1" applyBorder="1"/>
    <xf numFmtId="164" fontId="3" fillId="0" borderId="0" xfId="0" applyNumberFormat="1" applyFont="1"/>
    <xf numFmtId="49" fontId="3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49" fontId="4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view="pageBreakPreview" topLeftCell="A7" zoomScale="90" zoomScaleNormal="100" zoomScaleSheetLayoutView="90" workbookViewId="0">
      <selection activeCell="H11" sqref="H11"/>
    </sheetView>
  </sheetViews>
  <sheetFormatPr defaultColWidth="9.140625" defaultRowHeight="15" x14ac:dyDescent="0.25"/>
  <cols>
    <col min="1" max="1" width="9.140625" style="1"/>
    <col min="2" max="2" width="55.28515625" style="2" customWidth="1"/>
    <col min="3" max="3" width="17.140625" style="2" customWidth="1"/>
    <col min="4" max="4" width="23.7109375" style="1" customWidth="1"/>
    <col min="5" max="5" width="9.140625" style="1"/>
    <col min="6" max="6" width="17.42578125" style="1" customWidth="1"/>
    <col min="7" max="7" width="6.85546875" style="1" customWidth="1"/>
    <col min="8" max="8" width="16.5703125" style="1" customWidth="1"/>
    <col min="9" max="9" width="9.140625" style="1"/>
    <col min="10" max="10" width="15" style="1" customWidth="1"/>
    <col min="11" max="16384" width="9.140625" style="1"/>
  </cols>
  <sheetData>
    <row r="1" spans="1:10" x14ac:dyDescent="0.25">
      <c r="H1" s="41" t="s">
        <v>17</v>
      </c>
      <c r="I1" s="41"/>
    </row>
    <row r="2" spans="1:10" ht="14.45" x14ac:dyDescent="0.3">
      <c r="D2" s="15"/>
      <c r="E2" s="15"/>
    </row>
    <row r="3" spans="1:10" ht="79.900000000000006" customHeight="1" x14ac:dyDescent="0.25">
      <c r="A3" s="39" t="s">
        <v>21</v>
      </c>
      <c r="B3" s="39"/>
      <c r="C3" s="39"/>
      <c r="D3" s="39"/>
      <c r="E3" s="39"/>
      <c r="F3" s="39"/>
      <c r="G3" s="39"/>
      <c r="H3" s="39"/>
      <c r="I3" s="39"/>
    </row>
    <row r="4" spans="1:10" ht="23.45" customHeight="1" x14ac:dyDescent="0.25">
      <c r="A4" s="14"/>
      <c r="B4" s="14"/>
      <c r="C4" s="14"/>
      <c r="D4" s="14"/>
      <c r="E4" s="14"/>
    </row>
    <row r="5" spans="1:10" ht="57.75" x14ac:dyDescent="0.25">
      <c r="B5" s="3" t="s">
        <v>22</v>
      </c>
      <c r="C5" s="4">
        <v>1</v>
      </c>
      <c r="D5" s="16">
        <v>44881.7</v>
      </c>
      <c r="E5" s="6" t="s">
        <v>0</v>
      </c>
    </row>
    <row r="6" spans="1:10" ht="13.9" x14ac:dyDescent="0.25">
      <c r="B6" s="3"/>
      <c r="C6" s="4"/>
      <c r="D6" s="5"/>
      <c r="E6" s="6"/>
    </row>
    <row r="8" spans="1:10" ht="60" x14ac:dyDescent="0.25">
      <c r="A8" s="31"/>
      <c r="B8" s="34" t="s">
        <v>1</v>
      </c>
      <c r="C8" s="35" t="s">
        <v>18</v>
      </c>
      <c r="D8" s="40" t="s">
        <v>19</v>
      </c>
      <c r="E8" s="40"/>
      <c r="F8" s="40" t="s">
        <v>20</v>
      </c>
      <c r="G8" s="40"/>
      <c r="H8" s="40" t="s">
        <v>24</v>
      </c>
      <c r="I8" s="40"/>
    </row>
    <row r="9" spans="1:10" ht="45" x14ac:dyDescent="0.25">
      <c r="A9" s="37" t="s">
        <v>2</v>
      </c>
      <c r="B9" s="17" t="s">
        <v>3</v>
      </c>
      <c r="C9" s="18">
        <v>0.4</v>
      </c>
      <c r="D9" s="19">
        <f>D5*C9</f>
        <v>17952.68</v>
      </c>
      <c r="E9" s="20" t="s">
        <v>4</v>
      </c>
      <c r="F9" s="20"/>
      <c r="G9" s="20"/>
      <c r="H9" s="20"/>
      <c r="I9" s="20"/>
      <c r="J9" s="1" t="s">
        <v>23</v>
      </c>
    </row>
    <row r="10" spans="1:10" ht="60" x14ac:dyDescent="0.25">
      <c r="A10" s="38" t="s">
        <v>5</v>
      </c>
      <c r="B10" s="21" t="s">
        <v>6</v>
      </c>
      <c r="C10" s="22">
        <v>0.13</v>
      </c>
      <c r="D10" s="23">
        <f>C10*$D$5</f>
        <v>5834.6210000000001</v>
      </c>
      <c r="E10" s="24" t="s">
        <v>4</v>
      </c>
      <c r="F10" s="24">
        <v>2870142</v>
      </c>
      <c r="G10" s="25" t="s">
        <v>16</v>
      </c>
      <c r="H10" s="24">
        <f>D10-F10/1000</f>
        <v>2964.4790000000003</v>
      </c>
      <c r="I10" s="24" t="s">
        <v>4</v>
      </c>
    </row>
    <row r="11" spans="1:10" ht="105.75" customHeight="1" x14ac:dyDescent="0.25">
      <c r="A11" s="38" t="s">
        <v>7</v>
      </c>
      <c r="B11" s="21" t="s">
        <v>8</v>
      </c>
      <c r="C11" s="22">
        <v>0.05</v>
      </c>
      <c r="D11" s="23">
        <f>C11*$D$5</f>
        <v>2244.085</v>
      </c>
      <c r="E11" s="24" t="s">
        <v>4</v>
      </c>
      <c r="F11" s="24">
        <v>2242823</v>
      </c>
      <c r="G11" s="25" t="s">
        <v>16</v>
      </c>
      <c r="H11" s="26">
        <f>D11-F11/1000</f>
        <v>1.262000000000171</v>
      </c>
      <c r="I11" s="26" t="s">
        <v>4</v>
      </c>
      <c r="J11" s="1" t="s">
        <v>23</v>
      </c>
    </row>
    <row r="12" spans="1:10" ht="45" x14ac:dyDescent="0.25">
      <c r="A12" s="38" t="s">
        <v>9</v>
      </c>
      <c r="B12" s="21" t="s">
        <v>10</v>
      </c>
      <c r="C12" s="22">
        <v>0.1</v>
      </c>
      <c r="D12" s="23">
        <f>C12*$D$5</f>
        <v>4488.17</v>
      </c>
      <c r="E12" s="24" t="s">
        <v>4</v>
      </c>
      <c r="F12" s="24">
        <v>1335227</v>
      </c>
      <c r="G12" s="25" t="s">
        <v>16</v>
      </c>
      <c r="H12" s="24">
        <f>D12-F12/1000</f>
        <v>3152.9430000000002</v>
      </c>
      <c r="I12" s="24" t="s">
        <v>4</v>
      </c>
    </row>
    <row r="13" spans="1:10" ht="60" x14ac:dyDescent="0.25">
      <c r="A13" s="38" t="s">
        <v>11</v>
      </c>
      <c r="B13" s="21" t="s">
        <v>12</v>
      </c>
      <c r="C13" s="22">
        <v>0.11</v>
      </c>
      <c r="D13" s="23">
        <f>C13*$D$5</f>
        <v>4936.9870000000001</v>
      </c>
      <c r="E13" s="24" t="s">
        <v>4</v>
      </c>
      <c r="F13" s="24">
        <v>2754104</v>
      </c>
      <c r="G13" s="25" t="s">
        <v>16</v>
      </c>
      <c r="H13" s="24">
        <f>D13-F13/1000</f>
        <v>2182.8830000000003</v>
      </c>
      <c r="I13" s="24" t="s">
        <v>4</v>
      </c>
    </row>
    <row r="14" spans="1:10" ht="60" x14ac:dyDescent="0.25">
      <c r="A14" s="38" t="s">
        <v>13</v>
      </c>
      <c r="B14" s="21" t="s">
        <v>14</v>
      </c>
      <c r="C14" s="22">
        <v>0.21</v>
      </c>
      <c r="D14" s="23">
        <f>C14*$D$5</f>
        <v>9425.1569999999992</v>
      </c>
      <c r="E14" s="24" t="s">
        <v>4</v>
      </c>
      <c r="F14" s="24">
        <v>4532010</v>
      </c>
      <c r="G14" s="25" t="s">
        <v>16</v>
      </c>
      <c r="H14" s="24">
        <f>D14-F14/1000</f>
        <v>4893.146999999999</v>
      </c>
      <c r="I14" s="24" t="s">
        <v>4</v>
      </c>
    </row>
    <row r="15" spans="1:10" x14ac:dyDescent="0.25">
      <c r="A15" s="27"/>
      <c r="B15" s="28"/>
      <c r="C15" s="29"/>
      <c r="D15" s="30"/>
      <c r="E15" s="31"/>
      <c r="F15" s="31"/>
      <c r="G15" s="31"/>
      <c r="H15" s="31"/>
      <c r="I15" s="32"/>
    </row>
    <row r="16" spans="1:10" x14ac:dyDescent="0.25">
      <c r="B16" s="7" t="s">
        <v>15</v>
      </c>
      <c r="C16" s="10">
        <f>SUM(C9:C15)</f>
        <v>1</v>
      </c>
      <c r="D16" s="33">
        <f>SUM(D9:D15)</f>
        <v>44881.7</v>
      </c>
      <c r="E16" s="36" t="s">
        <v>4</v>
      </c>
      <c r="H16" s="36">
        <f>SUM(H10:H15)</f>
        <v>13194.714</v>
      </c>
      <c r="I16" s="36" t="s">
        <v>4</v>
      </c>
    </row>
    <row r="17" spans="1:5" x14ac:dyDescent="0.25">
      <c r="A17" s="8"/>
      <c r="B17" s="8"/>
      <c r="C17" s="8"/>
      <c r="D17" s="8"/>
      <c r="E17" s="8"/>
    </row>
    <row r="18" spans="1:5" x14ac:dyDescent="0.25">
      <c r="A18" s="8"/>
      <c r="B18" s="8"/>
      <c r="C18" s="8"/>
      <c r="D18" s="8"/>
      <c r="E18" s="8"/>
    </row>
    <row r="19" spans="1:5" x14ac:dyDescent="0.25">
      <c r="A19" s="8"/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B21" s="8"/>
      <c r="C21" s="4"/>
      <c r="D21" s="9"/>
    </row>
    <row r="22" spans="1:5" x14ac:dyDescent="0.25">
      <c r="B22" s="8"/>
      <c r="C22" s="4"/>
      <c r="D22" s="9"/>
    </row>
    <row r="23" spans="1:5" x14ac:dyDescent="0.25">
      <c r="B23" s="8"/>
      <c r="C23" s="11"/>
      <c r="D23" s="9"/>
    </row>
    <row r="24" spans="1:5" x14ac:dyDescent="0.25">
      <c r="B24" s="8"/>
      <c r="C24" s="11"/>
      <c r="D24" s="9"/>
    </row>
    <row r="25" spans="1:5" x14ac:dyDescent="0.25">
      <c r="B25" s="8"/>
      <c r="C25" s="11"/>
      <c r="D25" s="9"/>
    </row>
    <row r="26" spans="1:5" x14ac:dyDescent="0.25">
      <c r="B26" s="8"/>
      <c r="C26" s="11"/>
      <c r="D26" s="9"/>
    </row>
    <row r="27" spans="1:5" x14ac:dyDescent="0.25">
      <c r="B27" s="8"/>
      <c r="C27" s="11"/>
      <c r="D27" s="9"/>
    </row>
    <row r="28" spans="1:5" x14ac:dyDescent="0.25">
      <c r="B28" s="8"/>
      <c r="C28" s="12"/>
      <c r="D28" s="9"/>
    </row>
    <row r="29" spans="1:5" x14ac:dyDescent="0.25">
      <c r="B29" s="8"/>
      <c r="C29" s="12"/>
      <c r="D29" s="9"/>
    </row>
    <row r="30" spans="1:5" x14ac:dyDescent="0.25">
      <c r="B30" s="8"/>
      <c r="C30" s="12"/>
      <c r="D30" s="9"/>
    </row>
    <row r="31" spans="1:5" x14ac:dyDescent="0.25">
      <c r="B31" s="8"/>
      <c r="C31" s="12"/>
      <c r="D31" s="9"/>
    </row>
    <row r="32" spans="1:5" x14ac:dyDescent="0.25">
      <c r="B32" s="8"/>
      <c r="C32" s="12"/>
      <c r="D32" s="9"/>
    </row>
    <row r="33" spans="2:4" x14ac:dyDescent="0.25">
      <c r="B33" s="8"/>
      <c r="C33" s="12"/>
      <c r="D33" s="9"/>
    </row>
    <row r="34" spans="2:4" x14ac:dyDescent="0.25">
      <c r="B34" s="8"/>
      <c r="C34" s="12"/>
      <c r="D34" s="9"/>
    </row>
    <row r="35" spans="2:4" x14ac:dyDescent="0.25">
      <c r="C35" s="13"/>
      <c r="D35" s="9"/>
    </row>
    <row r="36" spans="2:4" x14ac:dyDescent="0.25">
      <c r="C36" s="13"/>
      <c r="D36" s="9"/>
    </row>
    <row r="37" spans="2:4" x14ac:dyDescent="0.25">
      <c r="C37" s="13"/>
      <c r="D37" s="9"/>
    </row>
    <row r="38" spans="2:4" x14ac:dyDescent="0.25">
      <c r="C38" s="13"/>
      <c r="D38" s="9"/>
    </row>
    <row r="39" spans="2:4" x14ac:dyDescent="0.25">
      <c r="C39" s="13"/>
      <c r="D39" s="9"/>
    </row>
    <row r="40" spans="2:4" x14ac:dyDescent="0.25">
      <c r="C40" s="13"/>
      <c r="D40" s="9"/>
    </row>
    <row r="41" spans="2:4" x14ac:dyDescent="0.25">
      <c r="C41" s="13"/>
      <c r="D41" s="9"/>
    </row>
    <row r="42" spans="2:4" x14ac:dyDescent="0.25">
      <c r="C42" s="13"/>
      <c r="D42" s="9"/>
    </row>
  </sheetData>
  <mergeCells count="5">
    <mergeCell ref="A3:I3"/>
    <mergeCell ref="D8:E8"/>
    <mergeCell ref="F8:G8"/>
    <mergeCell ref="H8:I8"/>
    <mergeCell ref="H1:I1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"/>
    </sheetView>
  </sheetViews>
  <sheetFormatPr defaultRowHeight="15" x14ac:dyDescent="0.25"/>
  <cols>
    <col min="1" max="1" width="15.7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розподіл 2026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Шикова Олена Миколаївна</dc:creator>
  <cp:lastModifiedBy>Балуба Ігор Анатолійович</cp:lastModifiedBy>
  <cp:lastPrinted>2026-06-08T14:25:45Z</cp:lastPrinted>
  <dcterms:created xsi:type="dcterms:W3CDTF">2026-02-27T10:52:37Z</dcterms:created>
  <dcterms:modified xsi:type="dcterms:W3CDTF">2026-06-16T14:03:00Z</dcterms:modified>
</cp:coreProperties>
</file>