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8TwPsfQ6MoUL2kvZFgK34XaBk63KQw0GeMzAJKvUJIk="/>
    </ext>
  </extLst>
</workbook>
</file>

<file path=xl/sharedStrings.xml><?xml version="1.0" encoding="utf-8"?>
<sst xmlns="http://schemas.openxmlformats.org/spreadsheetml/2006/main" count="61" uniqueCount="32">
  <si>
    <t xml:space="preserve"> </t>
  </si>
  <si>
    <t>Додаток до заявки на фінансування</t>
  </si>
  <si>
    <t>Кошторис обладнання для кабінетів/лабораторій _________________________(зазначити назву закладу освіти, номер в ПАК "АІКОМ", громаду, область)</t>
  </si>
  <si>
    <t>№ з/п</t>
  </si>
  <si>
    <r>
      <rPr>
        <rFont val="Times New Roman"/>
        <b/>
        <color rgb="FF000000"/>
        <sz val="12.0"/>
      </rPr>
      <t xml:space="preserve">Найменування засобів навчання та обладнання </t>
    </r>
    <r>
      <rPr>
        <rFont val="Times New Roman"/>
        <b val="0"/>
        <i/>
        <color rgb="FF000000"/>
        <sz val="12.0"/>
      </rPr>
      <t>(відповідно до Типового переліку, затвердженого Наказом МОН № 574)</t>
    </r>
    <r>
      <rPr>
        <rFont val="Times New Roman"/>
        <b/>
        <color rgb="FF000000"/>
        <sz val="12.0"/>
      </rPr>
      <t>та меблі</t>
    </r>
  </si>
  <si>
    <r>
      <rPr>
        <rFont val="Times New Roman"/>
        <b/>
        <color rgb="FF000000"/>
        <sz val="12.0"/>
      </rPr>
      <t xml:space="preserve">Наявне обладнання (од.) </t>
    </r>
    <r>
      <rPr>
        <rFont val="Times New Roman"/>
        <b val="0"/>
        <i/>
        <color rgb="FF000000"/>
        <sz val="12.0"/>
      </rPr>
      <t>(зазначте кількісні значення, у разі відсутності - 0)</t>
    </r>
  </si>
  <si>
    <r>
      <rPr>
        <rFont val="Times New Roman"/>
        <b/>
        <color rgb="FF000000"/>
        <sz val="12.0"/>
      </rPr>
      <t xml:space="preserve">Потреба в обладнанні (од.) </t>
    </r>
    <r>
      <rPr>
        <rFont val="Times New Roman"/>
        <b val="0"/>
        <i/>
        <color rgb="FF000000"/>
        <sz val="12.0"/>
      </rPr>
      <t>(зазначте кількісні значення, у разі відсутності - 0)</t>
    </r>
  </si>
  <si>
    <r>
      <rPr>
        <rFont val="Times New Roman"/>
        <b/>
        <color rgb="FF000000"/>
        <sz val="12.0"/>
      </rPr>
      <t xml:space="preserve">Сума, грн  </t>
    </r>
    <r>
      <rPr>
        <rFont val="Times New Roman"/>
        <b val="0"/>
        <i/>
        <color rgb="FF000000"/>
        <sz val="12.0"/>
      </rPr>
      <t>(графа 4 (потреба) *вартість)</t>
    </r>
  </si>
  <si>
    <t>субв</t>
  </si>
  <si>
    <t>місц</t>
  </si>
  <si>
    <t>Кабінет _________ (зазначити назву кабінету/лабораторії)</t>
  </si>
  <si>
    <t>1.</t>
  </si>
  <si>
    <t>Меблі</t>
  </si>
  <si>
    <t xml:space="preserve">зазначити </t>
  </si>
  <si>
    <t>…</t>
  </si>
  <si>
    <t>2.</t>
  </si>
  <si>
    <t>Пристосування</t>
  </si>
  <si>
    <t>3.</t>
  </si>
  <si>
    <t>Засоби навчання</t>
  </si>
  <si>
    <t>4.</t>
  </si>
  <si>
    <t>Мультимедійне обладнання</t>
  </si>
  <si>
    <t>Разом по кабінету/лабораторії</t>
  </si>
  <si>
    <t>РАЗОМ</t>
  </si>
  <si>
    <t>кількість кабінетів</t>
  </si>
  <si>
    <t>всього потреба, з них</t>
  </si>
  <si>
    <t>субвенція</t>
  </si>
  <si>
    <t>_____%</t>
  </si>
  <si>
    <t>місцевий</t>
  </si>
  <si>
    <t>спец 3110</t>
  </si>
  <si>
    <t>заг 2210</t>
  </si>
  <si>
    <t>всього</t>
  </si>
  <si>
    <t>пту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</si>
</sst>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7">
    <font>
      <sz val="11.0"/>
      <color rgb="FF000000"/>
      <name val="Calibri"/>
      <scheme val="minor"/>
    </font>
    <font>
      <sz val="12.0"/>
      <color rgb="FF000000"/>
      <name val="Times New Roman"/>
    </font>
    <font>
      <sz val="13.0"/>
      <color rgb="FF000000"/>
      <name val="Times New Roman"/>
    </font>
    <font>
      <sz val="16.0"/>
      <color rgb="FF000000"/>
      <name val="Times New Roman"/>
    </font>
    <font>
      <b/>
      <sz val="14.0"/>
      <color rgb="FF000000"/>
      <name val="Times New Roman"/>
    </font>
    <font>
      <b/>
      <sz val="12.0"/>
      <color rgb="FF000000"/>
      <name val="Times New Roman"/>
    </font>
    <font/>
    <font>
      <b/>
      <i/>
      <sz val="12.0"/>
      <color rgb="FF000000"/>
      <name val="Times New Roman"/>
    </font>
    <font>
      <i/>
      <sz val="13.0"/>
      <color rgb="FF000000"/>
      <name val="Times New Roman"/>
    </font>
    <font>
      <b/>
      <i/>
      <sz val="13.0"/>
      <color rgb="FF000000"/>
      <name val="Times New Roman"/>
    </font>
    <font>
      <i/>
      <sz val="16.0"/>
      <color rgb="FF000000"/>
      <name val="Times New Roman"/>
    </font>
    <font>
      <i/>
      <sz val="12.0"/>
      <color rgb="FF000000"/>
      <name val="Times New Roman"/>
    </font>
    <font>
      <b/>
      <sz val="13.0"/>
      <color rgb="FF000000"/>
      <name val="Times New Roman"/>
    </font>
    <font>
      <sz val="12.0"/>
      <color theme="1"/>
      <name val="Times New Roman"/>
    </font>
    <font>
      <sz val="13.0"/>
      <color theme="1"/>
      <name val="Times New Roman"/>
    </font>
    <font>
      <sz val="14.0"/>
      <color rgb="FF000000"/>
      <name val="Times New Roman"/>
    </font>
    <font>
      <sz val="14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bottom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2" fillId="0" fontId="5" numFmtId="0" xfId="0" applyAlignment="1" applyBorder="1" applyFont="1">
      <alignment horizontal="center" shrinkToFit="0" vertical="bottom" wrapText="1"/>
    </xf>
    <xf borderId="3" fillId="0" fontId="6" numFmtId="0" xfId="0" applyBorder="1" applyFont="1"/>
    <xf borderId="4" fillId="0" fontId="6" numFmtId="0" xfId="0" applyBorder="1" applyFont="1"/>
    <xf borderId="1" fillId="0" fontId="7" numFmtId="0" xfId="0" applyAlignment="1" applyBorder="1" applyFont="1">
      <alignment shrinkToFit="0" vertical="bottom" wrapText="1"/>
    </xf>
    <xf borderId="1" fillId="0" fontId="7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3" xfId="0" applyAlignment="1" applyBorder="1" applyFont="1" applyNumberFormat="1">
      <alignment horizontal="center" shrinkToFit="0" vertical="bottom" wrapText="1"/>
    </xf>
    <xf borderId="0" fillId="0" fontId="10" numFmtId="164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3" xfId="0" applyAlignment="1" applyBorder="1" applyFont="1" applyNumberFormat="1">
      <alignment horizontal="center" shrinkToFit="0" vertical="bottom" wrapText="1"/>
    </xf>
    <xf borderId="1" fillId="0" fontId="7" numFmtId="0" xfId="0" applyAlignment="1" applyBorder="1" applyFont="1">
      <alignment shrinkToFit="0" vertical="top" wrapText="1"/>
    </xf>
    <xf borderId="1" fillId="0" fontId="7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3" xfId="0" applyAlignment="1" applyBorder="1" applyFont="1" applyNumberFormat="1">
      <alignment horizontal="center" shrinkToFit="0" vertical="top" wrapText="1"/>
    </xf>
    <xf borderId="0" fillId="0" fontId="7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top" wrapText="1"/>
    </xf>
    <xf borderId="1" fillId="0" fontId="2" numFmtId="3" xfId="0" applyAlignment="1" applyBorder="1" applyFont="1" applyNumberFormat="1">
      <alignment horizontal="center" shrinkToFit="0" vertical="top" wrapText="1"/>
    </xf>
    <xf borderId="1" fillId="0" fontId="7" numFmtId="0" xfId="0" applyAlignment="1" applyBorder="1" applyFont="1">
      <alignment horizontal="center" shrinkToFit="0" vertical="center" wrapText="0"/>
    </xf>
    <xf borderId="1" fillId="0" fontId="12" numFmtId="3" xfId="0" applyAlignment="1" applyBorder="1" applyFont="1" applyNumberFormat="1">
      <alignment horizontal="center" shrinkToFit="0" vertical="top" wrapText="1"/>
    </xf>
    <xf borderId="1" fillId="0" fontId="13" numFmtId="0" xfId="0" applyAlignment="1" applyBorder="1" applyFont="1">
      <alignment horizontal="left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14" numFmtId="3" xfId="0" applyAlignment="1" applyBorder="1" applyFont="1" applyNumberFormat="1">
      <alignment horizontal="center" shrinkToFit="0" vertical="top" wrapText="1"/>
    </xf>
    <xf borderId="1" fillId="0" fontId="1" numFmtId="0" xfId="0" applyAlignment="1" applyBorder="1" applyFont="1">
      <alignment shrinkToFit="0" vertical="center" wrapText="0"/>
    </xf>
    <xf borderId="1" fillId="0" fontId="7" numFmtId="49" xfId="0" applyAlignment="1" applyBorder="1" applyFont="1" applyNumberFormat="1">
      <alignment horizontal="left" shrinkToFit="0" vertical="center" wrapText="1"/>
    </xf>
    <xf borderId="1" fillId="0" fontId="9" numFmtId="49" xfId="0" applyAlignment="1" applyBorder="1" applyFont="1" applyNumberFormat="1">
      <alignment horizontal="center" shrinkToFit="0" vertical="top" wrapText="1"/>
    </xf>
    <xf borderId="1" fillId="0" fontId="1" numFmtId="2" xfId="0" applyAlignment="1" applyBorder="1" applyFont="1" applyNumberFormat="1">
      <alignment shrinkToFit="0" vertical="center" wrapText="1"/>
    </xf>
    <xf borderId="5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3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0"/>
    </xf>
    <xf borderId="5" fillId="0" fontId="4" numFmtId="3" xfId="0" applyAlignment="1" applyBorder="1" applyFont="1" applyNumberForma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15" numFmtId="0" xfId="0" applyAlignment="1" applyBorder="1" applyFont="1">
      <alignment horizontal="left" shrinkToFit="0" vertical="bottom" wrapText="0"/>
    </xf>
    <xf borderId="1" fillId="0" fontId="12" numFmtId="3" xfId="0" applyAlignment="1" applyBorder="1" applyFont="1" applyNumberFormat="1">
      <alignment horizontal="center" shrinkToFit="0" vertical="bottom" wrapText="0"/>
    </xf>
    <xf borderId="1" fillId="2" fontId="12" numFmtId="164" xfId="0" applyAlignment="1" applyBorder="1" applyFill="1" applyFont="1" applyNumberFormat="1">
      <alignment horizontal="center" shrinkToFit="0" vertical="bottom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12" numFmtId="16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6" fillId="3" fontId="16" numFmtId="0" xfId="0" applyAlignment="1" applyBorder="1" applyFill="1" applyFont="1">
      <alignment shrinkToFit="0" vertical="bottom" wrapText="0"/>
    </xf>
    <xf borderId="0" fillId="0" fontId="16" numFmtId="4" xfId="0" applyAlignment="1" applyFont="1" applyNumberFormat="1">
      <alignment shrinkToFit="0" vertical="bottom" wrapText="0"/>
    </xf>
    <xf borderId="6" fillId="3" fontId="16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64.86"/>
    <col customWidth="1" min="3" max="3" width="20.57"/>
    <col customWidth="1" min="4" max="4" width="19.71"/>
    <col customWidth="1" min="5" max="5" width="20.0"/>
    <col customWidth="1" hidden="1" min="6" max="6" width="18.29"/>
    <col customWidth="1" hidden="1" min="7" max="7" width="21.43"/>
    <col customWidth="1" hidden="1" min="8" max="8" width="8.0"/>
    <col customWidth="1" min="9" max="26" width="8.0"/>
  </cols>
  <sheetData>
    <row r="1" ht="24.75" customHeight="1">
      <c r="A1" s="1" t="s">
        <v>0</v>
      </c>
      <c r="B1" s="1"/>
      <c r="C1" s="1"/>
      <c r="D1" s="2" t="s">
        <v>1</v>
      </c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7.5" customHeight="1">
      <c r="A2" s="4" t="s">
        <v>2</v>
      </c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8.0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3" t="s">
        <v>8</v>
      </c>
      <c r="G3" s="3" t="s">
        <v>9</v>
      </c>
      <c r="H3" s="3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31.5" customHeight="1">
      <c r="A4" s="5">
        <v>1.0</v>
      </c>
      <c r="B4" s="6">
        <v>2.0</v>
      </c>
      <c r="C4" s="7">
        <v>3.0</v>
      </c>
      <c r="D4" s="7">
        <v>4.0</v>
      </c>
      <c r="E4" s="8">
        <v>5.0</v>
      </c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1.5" customHeight="1">
      <c r="A5" s="10" t="s">
        <v>10</v>
      </c>
      <c r="B5" s="11"/>
      <c r="C5" s="11"/>
      <c r="D5" s="11"/>
      <c r="E5" s="12"/>
      <c r="F5" s="3"/>
      <c r="G5" s="3"/>
      <c r="H5" s="3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6.0" customHeight="1">
      <c r="A6" s="13" t="s">
        <v>11</v>
      </c>
      <c r="B6" s="14" t="s">
        <v>12</v>
      </c>
      <c r="C6" s="14"/>
      <c r="D6" s="15"/>
      <c r="E6" s="16">
        <f>E7+E8</f>
        <v>0</v>
      </c>
      <c r="F6" s="17" t="str">
        <f>ROUND(E6*#REF!,1)</f>
        <v>#REF!</v>
      </c>
      <c r="G6" s="17" t="str">
        <f>ROUND(E6*#REF!,1)</f>
        <v>#REF!</v>
      </c>
      <c r="H6" s="17" t="str">
        <f>+F6+G6-E6</f>
        <v>#REF!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7.25" customHeight="1">
      <c r="A7" s="19"/>
      <c r="B7" s="20" t="s">
        <v>13</v>
      </c>
      <c r="C7" s="20"/>
      <c r="D7" s="21"/>
      <c r="E7" s="22"/>
      <c r="F7" s="17"/>
      <c r="G7" s="17"/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9"/>
      <c r="B8" s="20" t="s">
        <v>14</v>
      </c>
      <c r="C8" s="20"/>
      <c r="D8" s="21"/>
      <c r="E8" s="22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23" t="s">
        <v>15</v>
      </c>
      <c r="B9" s="24" t="s">
        <v>16</v>
      </c>
      <c r="C9" s="24"/>
      <c r="D9" s="25"/>
      <c r="E9" s="26">
        <f>E10+E11+E12</f>
        <v>0</v>
      </c>
      <c r="F9" s="17" t="str">
        <f t="shared" ref="F9:F19" si="1">ROUND(E9*#REF!,1)</f>
        <v>#REF!</v>
      </c>
      <c r="G9" s="17" t="str">
        <f t="shared" ref="G9:G19" si="2">ROUND(E9*#REF!,1)</f>
        <v>#REF!</v>
      </c>
      <c r="H9" s="17" t="str">
        <f t="shared" ref="H9:H19" si="3">+F9+G9-E9</f>
        <v>#REF!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7.25" customHeight="1">
      <c r="A10" s="28"/>
      <c r="B10" s="20" t="s">
        <v>13</v>
      </c>
      <c r="C10" s="20"/>
      <c r="D10" s="21"/>
      <c r="E10" s="29"/>
      <c r="F10" s="17" t="str">
        <f t="shared" si="1"/>
        <v>#REF!</v>
      </c>
      <c r="G10" s="17" t="str">
        <f t="shared" si="2"/>
        <v>#REF!</v>
      </c>
      <c r="H10" s="17" t="str">
        <f t="shared" si="3"/>
        <v>#REF!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28"/>
      <c r="B11" s="20" t="s">
        <v>14</v>
      </c>
      <c r="C11" s="20"/>
      <c r="D11" s="21"/>
      <c r="E11" s="29"/>
      <c r="F11" s="17" t="str">
        <f t="shared" si="1"/>
        <v>#REF!</v>
      </c>
      <c r="G11" s="17" t="str">
        <f t="shared" si="2"/>
        <v>#REF!</v>
      </c>
      <c r="H11" s="17" t="str">
        <f t="shared" si="3"/>
        <v>#REF!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28"/>
      <c r="B12" s="20" t="s">
        <v>14</v>
      </c>
      <c r="C12" s="20"/>
      <c r="D12" s="21"/>
      <c r="E12" s="29"/>
      <c r="F12" s="17" t="str">
        <f t="shared" si="1"/>
        <v>#REF!</v>
      </c>
      <c r="G12" s="17" t="str">
        <f t="shared" si="2"/>
        <v>#REF!</v>
      </c>
      <c r="H12" s="17" t="str">
        <f t="shared" si="3"/>
        <v>#REF!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23" t="s">
        <v>17</v>
      </c>
      <c r="B13" s="24" t="s">
        <v>18</v>
      </c>
      <c r="C13" s="24"/>
      <c r="D13" s="15"/>
      <c r="E13" s="26">
        <f>E14+E15+E16</f>
        <v>0</v>
      </c>
      <c r="F13" s="17" t="str">
        <f t="shared" si="1"/>
        <v>#REF!</v>
      </c>
      <c r="G13" s="17" t="str">
        <f t="shared" si="2"/>
        <v>#REF!</v>
      </c>
      <c r="H13" s="17" t="str">
        <f t="shared" si="3"/>
        <v>#REF!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7.25" customHeight="1">
      <c r="A14" s="28"/>
      <c r="B14" s="20" t="s">
        <v>13</v>
      </c>
      <c r="C14" s="30"/>
      <c r="D14" s="21"/>
      <c r="E14" s="31"/>
      <c r="F14" s="17" t="str">
        <f t="shared" si="1"/>
        <v>#REF!</v>
      </c>
      <c r="G14" s="17" t="str">
        <f t="shared" si="2"/>
        <v>#REF!</v>
      </c>
      <c r="H14" s="17" t="str">
        <f t="shared" si="3"/>
        <v>#REF!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28"/>
      <c r="B15" s="20" t="s">
        <v>14</v>
      </c>
      <c r="C15" s="32"/>
      <c r="D15" s="33"/>
      <c r="E15" s="34"/>
      <c r="F15" s="17" t="str">
        <f t="shared" si="1"/>
        <v>#REF!</v>
      </c>
      <c r="G15" s="17" t="str">
        <f t="shared" si="2"/>
        <v>#REF!</v>
      </c>
      <c r="H15" s="17" t="str">
        <f t="shared" si="3"/>
        <v>#REF!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8"/>
      <c r="B16" s="35" t="s">
        <v>14</v>
      </c>
      <c r="C16" s="35"/>
      <c r="D16" s="21"/>
      <c r="E16" s="29"/>
      <c r="F16" s="17" t="str">
        <f t="shared" si="1"/>
        <v>#REF!</v>
      </c>
      <c r="G16" s="17" t="str">
        <f t="shared" si="2"/>
        <v>#REF!</v>
      </c>
      <c r="H16" s="17" t="str">
        <f t="shared" si="3"/>
        <v>#REF!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7.25" customHeight="1">
      <c r="A17" s="23" t="s">
        <v>19</v>
      </c>
      <c r="B17" s="36" t="s">
        <v>20</v>
      </c>
      <c r="C17" s="36"/>
      <c r="D17" s="37"/>
      <c r="E17" s="26">
        <f>E18+E19</f>
        <v>0</v>
      </c>
      <c r="F17" s="17" t="str">
        <f t="shared" si="1"/>
        <v>#REF!</v>
      </c>
      <c r="G17" s="17" t="str">
        <f t="shared" si="2"/>
        <v>#REF!</v>
      </c>
      <c r="H17" s="17" t="str">
        <f t="shared" si="3"/>
        <v>#REF!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1.0" customHeight="1">
      <c r="A18" s="28"/>
      <c r="B18" s="20" t="s">
        <v>13</v>
      </c>
      <c r="C18" s="38"/>
      <c r="D18" s="21"/>
      <c r="E18" s="29"/>
      <c r="F18" s="17" t="str">
        <f t="shared" si="1"/>
        <v>#REF!</v>
      </c>
      <c r="G18" s="17" t="str">
        <f t="shared" si="2"/>
        <v>#REF!</v>
      </c>
      <c r="H18" s="17" t="str">
        <f t="shared" si="3"/>
        <v>#REF!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0" customHeight="1">
      <c r="A19" s="28"/>
      <c r="B19" s="20" t="s">
        <v>14</v>
      </c>
      <c r="C19" s="20"/>
      <c r="D19" s="21"/>
      <c r="E19" s="29"/>
      <c r="F19" s="17" t="str">
        <f t="shared" si="1"/>
        <v>#REF!</v>
      </c>
      <c r="G19" s="17" t="str">
        <f t="shared" si="2"/>
        <v>#REF!</v>
      </c>
      <c r="H19" s="17" t="str">
        <f t="shared" si="3"/>
        <v>#REF!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1.0" customHeight="1">
      <c r="A20" s="39"/>
      <c r="B20" s="40" t="s">
        <v>21</v>
      </c>
      <c r="C20" s="40"/>
      <c r="D20" s="41"/>
      <c r="E20" s="42">
        <f>E17+E13+E9+E6</f>
        <v>0</v>
      </c>
      <c r="F20" s="17"/>
      <c r="G20" s="17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0" t="s">
        <v>10</v>
      </c>
      <c r="B21" s="11"/>
      <c r="C21" s="11"/>
      <c r="D21" s="11"/>
      <c r="E21" s="12"/>
      <c r="F21" s="17" t="str">
        <f>ROUND(E37*#REF!,1)</f>
        <v>#REF!</v>
      </c>
      <c r="G21" s="17" t="str">
        <f>ROUND(E37*#REF!,1)</f>
        <v>#REF!</v>
      </c>
      <c r="H21" s="17" t="str">
        <f>+F21+G21-E37</f>
        <v>#REF!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16.5" customHeight="1">
      <c r="A22" s="13" t="s">
        <v>11</v>
      </c>
      <c r="B22" s="14" t="s">
        <v>12</v>
      </c>
      <c r="C22" s="14"/>
      <c r="D22" s="15"/>
      <c r="E22" s="16">
        <f>E23+E24</f>
        <v>0</v>
      </c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9"/>
      <c r="B23" s="20" t="s">
        <v>13</v>
      </c>
      <c r="C23" s="20"/>
      <c r="D23" s="21"/>
      <c r="E23" s="22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9"/>
      <c r="B24" s="20" t="s">
        <v>14</v>
      </c>
      <c r="C24" s="20"/>
      <c r="D24" s="21"/>
      <c r="E24" s="22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23" t="s">
        <v>15</v>
      </c>
      <c r="B25" s="24" t="s">
        <v>16</v>
      </c>
      <c r="C25" s="24"/>
      <c r="D25" s="25"/>
      <c r="E25" s="26">
        <f>E26+E27+E28</f>
        <v>0</v>
      </c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28"/>
      <c r="B26" s="20" t="s">
        <v>13</v>
      </c>
      <c r="C26" s="20"/>
      <c r="D26" s="21"/>
      <c r="E26" s="29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28"/>
      <c r="B27" s="20" t="s">
        <v>14</v>
      </c>
      <c r="C27" s="20"/>
      <c r="D27" s="21"/>
      <c r="E27" s="29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28"/>
      <c r="B28" s="20" t="s">
        <v>14</v>
      </c>
      <c r="C28" s="20"/>
      <c r="D28" s="21"/>
      <c r="E28" s="29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23" t="s">
        <v>17</v>
      </c>
      <c r="B29" s="24" t="s">
        <v>18</v>
      </c>
      <c r="C29" s="24"/>
      <c r="D29" s="15"/>
      <c r="E29" s="26">
        <f>E30+E31+E32</f>
        <v>0</v>
      </c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28"/>
      <c r="B30" s="20" t="s">
        <v>13</v>
      </c>
      <c r="C30" s="30"/>
      <c r="D30" s="21"/>
      <c r="E30" s="31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28"/>
      <c r="B31" s="20" t="s">
        <v>14</v>
      </c>
      <c r="C31" s="32"/>
      <c r="D31" s="33"/>
      <c r="E31" s="34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28"/>
      <c r="B32" s="35" t="s">
        <v>14</v>
      </c>
      <c r="C32" s="35"/>
      <c r="D32" s="21"/>
      <c r="E32" s="29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23" t="s">
        <v>19</v>
      </c>
      <c r="B33" s="36" t="s">
        <v>20</v>
      </c>
      <c r="C33" s="36"/>
      <c r="D33" s="37"/>
      <c r="E33" s="26">
        <f>E34+E35</f>
        <v>0</v>
      </c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28"/>
      <c r="B34" s="20" t="s">
        <v>13</v>
      </c>
      <c r="C34" s="38"/>
      <c r="D34" s="21"/>
      <c r="E34" s="29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28"/>
      <c r="B35" s="20" t="s">
        <v>14</v>
      </c>
      <c r="C35" s="20"/>
      <c r="D35" s="21"/>
      <c r="E35" s="29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39"/>
      <c r="B36" s="40" t="s">
        <v>21</v>
      </c>
      <c r="C36" s="40"/>
      <c r="D36" s="41"/>
      <c r="E36" s="42">
        <f>E33+E29+E25+E22</f>
        <v>0</v>
      </c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44"/>
      <c r="B37" s="44" t="s">
        <v>22</v>
      </c>
      <c r="C37" s="44"/>
      <c r="D37" s="45"/>
      <c r="E37" s="46">
        <f>E36+E20</f>
        <v>0</v>
      </c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47"/>
      <c r="B38" s="48" t="s">
        <v>23</v>
      </c>
      <c r="C38" s="11"/>
      <c r="D38" s="12"/>
      <c r="E38" s="49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47"/>
      <c r="B39" s="48" t="s">
        <v>24</v>
      </c>
      <c r="C39" s="11"/>
      <c r="D39" s="12"/>
      <c r="E39" s="50"/>
      <c r="F39" s="3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47"/>
      <c r="B40" s="48" t="s">
        <v>25</v>
      </c>
      <c r="C40" s="12"/>
      <c r="D40" s="51" t="s">
        <v>26</v>
      </c>
      <c r="E40" s="52"/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47"/>
      <c r="B41" s="48" t="s">
        <v>27</v>
      </c>
      <c r="C41" s="12"/>
      <c r="D41" s="51" t="s">
        <v>26</v>
      </c>
      <c r="E41" s="52"/>
      <c r="F41" s="3"/>
      <c r="G41" s="3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2"/>
      <c r="E42" s="53"/>
      <c r="F42" s="3"/>
      <c r="G42" s="3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2"/>
      <c r="E43" s="5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2"/>
      <c r="E44" s="54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2"/>
      <c r="E45" s="54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2"/>
      <c r="E46" s="54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2"/>
      <c r="E47" s="54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2"/>
      <c r="E48" s="54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2"/>
      <c r="E49" s="54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2"/>
      <c r="E50" s="54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2"/>
      <c r="E51" s="54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2"/>
      <c r="E52" s="54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2"/>
      <c r="E53" s="54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2"/>
      <c r="E54" s="54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2"/>
      <c r="E55" s="54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2"/>
      <c r="E56" s="54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2"/>
      <c r="E57" s="54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2"/>
      <c r="E58" s="54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2"/>
      <c r="E59" s="54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2"/>
      <c r="E60" s="54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2"/>
      <c r="E61" s="54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2"/>
      <c r="E62" s="54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2"/>
      <c r="E63" s="54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2"/>
      <c r="E64" s="54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2"/>
      <c r="E65" s="54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2"/>
      <c r="E66" s="54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2"/>
      <c r="E67" s="54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2"/>
      <c r="E68" s="54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2"/>
      <c r="E69" s="54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2"/>
      <c r="E70" s="54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2"/>
      <c r="E71" s="54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2"/>
      <c r="E72" s="54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2"/>
      <c r="E73" s="54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2"/>
      <c r="E74" s="54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2"/>
      <c r="E75" s="54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2"/>
      <c r="E76" s="54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2"/>
      <c r="E77" s="54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2"/>
      <c r="E78" s="54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2"/>
      <c r="E79" s="54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2"/>
      <c r="E80" s="54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2"/>
      <c r="E81" s="54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2"/>
      <c r="E82" s="54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2"/>
      <c r="E83" s="54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2"/>
      <c r="E84" s="54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2"/>
      <c r="E85" s="54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2"/>
      <c r="E86" s="54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2"/>
      <c r="E87" s="54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2"/>
      <c r="E88" s="54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2"/>
      <c r="E89" s="54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2"/>
      <c r="E90" s="54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2"/>
      <c r="E91" s="54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2"/>
      <c r="E92" s="54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2"/>
      <c r="E93" s="54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2"/>
      <c r="E94" s="54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2"/>
      <c r="E95" s="54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2"/>
      <c r="E96" s="54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2"/>
      <c r="E97" s="54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2"/>
      <c r="E98" s="54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2"/>
      <c r="E99" s="54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2"/>
      <c r="E100" s="54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2"/>
      <c r="E101" s="54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2"/>
      <c r="E102" s="54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2"/>
      <c r="E103" s="54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2"/>
      <c r="E104" s="54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2"/>
      <c r="E105" s="54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2"/>
      <c r="E106" s="54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2"/>
      <c r="E107" s="54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2"/>
      <c r="E108" s="54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2"/>
      <c r="E109" s="54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2"/>
      <c r="E110" s="54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2"/>
      <c r="E111" s="54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2"/>
      <c r="E112" s="54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2"/>
      <c r="E113" s="54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2"/>
      <c r="E114" s="54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2"/>
      <c r="E115" s="54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2"/>
      <c r="E116" s="54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2"/>
      <c r="E117" s="54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2"/>
      <c r="E118" s="54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2"/>
      <c r="E119" s="54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2"/>
      <c r="E120" s="54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2"/>
      <c r="E121" s="54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2"/>
      <c r="E122" s="54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2"/>
      <c r="E123" s="54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2"/>
      <c r="E124" s="54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2"/>
      <c r="E125" s="54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2"/>
      <c r="E126" s="54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2"/>
      <c r="E127" s="54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2"/>
      <c r="E128" s="54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2"/>
      <c r="E129" s="54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2"/>
      <c r="E130" s="54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2"/>
      <c r="E131" s="54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2"/>
      <c r="E132" s="54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2"/>
      <c r="E133" s="54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2"/>
      <c r="E134" s="54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2"/>
      <c r="E135" s="54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2"/>
      <c r="E136" s="54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2"/>
      <c r="E137" s="54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2"/>
      <c r="E138" s="54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2"/>
      <c r="E139" s="54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2"/>
      <c r="E140" s="54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2"/>
      <c r="E141" s="54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2"/>
      <c r="E142" s="54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2"/>
      <c r="E143" s="54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2"/>
      <c r="E144" s="54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2"/>
      <c r="E145" s="54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2"/>
      <c r="E146" s="54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2"/>
      <c r="E147" s="54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2"/>
      <c r="E148" s="54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2"/>
      <c r="E149" s="54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2"/>
      <c r="E150" s="54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2"/>
      <c r="E151" s="54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2"/>
      <c r="E152" s="54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2"/>
      <c r="E153" s="54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2"/>
      <c r="E154" s="54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2"/>
      <c r="E155" s="54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2"/>
      <c r="E156" s="54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2"/>
      <c r="E157" s="54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2"/>
      <c r="E158" s="54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2"/>
      <c r="E159" s="54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2"/>
      <c r="E160" s="54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2"/>
      <c r="E161" s="54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2"/>
      <c r="E162" s="54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2"/>
      <c r="E163" s="54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2"/>
      <c r="E164" s="54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2"/>
      <c r="E165" s="54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2"/>
      <c r="E166" s="54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2"/>
      <c r="E167" s="54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2"/>
      <c r="E168" s="54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2"/>
      <c r="E169" s="54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2"/>
      <c r="E170" s="54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2"/>
      <c r="E171" s="54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2"/>
      <c r="E172" s="54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2"/>
      <c r="E173" s="54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2"/>
      <c r="E174" s="54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2"/>
      <c r="E175" s="54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2"/>
      <c r="E176" s="54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2"/>
      <c r="E177" s="54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2"/>
      <c r="E178" s="54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2"/>
      <c r="E179" s="54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2"/>
      <c r="E180" s="54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2"/>
      <c r="E181" s="54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2"/>
      <c r="E182" s="54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2"/>
      <c r="E183" s="54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2"/>
      <c r="E184" s="54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2"/>
      <c r="E185" s="54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2"/>
      <c r="E186" s="54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2"/>
      <c r="E187" s="54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2"/>
      <c r="E188" s="54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2"/>
      <c r="E189" s="54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2"/>
      <c r="E190" s="54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2"/>
      <c r="E191" s="54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2"/>
      <c r="E192" s="54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2"/>
      <c r="E193" s="54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2"/>
      <c r="E194" s="54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2"/>
      <c r="E195" s="54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2"/>
      <c r="E196" s="54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2"/>
      <c r="E197" s="54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2"/>
      <c r="E198" s="54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2"/>
      <c r="E199" s="54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2"/>
      <c r="E200" s="54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2"/>
      <c r="E201" s="54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2"/>
      <c r="E202" s="54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2"/>
      <c r="E203" s="54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2"/>
      <c r="E204" s="54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2"/>
      <c r="E205" s="54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2"/>
      <c r="E206" s="54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2"/>
      <c r="E207" s="54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2"/>
      <c r="E208" s="54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2"/>
      <c r="E209" s="54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2"/>
      <c r="E210" s="54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2"/>
      <c r="E211" s="54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2"/>
      <c r="E212" s="54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2"/>
      <c r="E213" s="54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2"/>
      <c r="E214" s="54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2"/>
      <c r="E215" s="54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2"/>
      <c r="E216" s="54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2"/>
      <c r="E217" s="54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2"/>
      <c r="E218" s="54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2"/>
      <c r="E219" s="54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2"/>
      <c r="E220" s="54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2"/>
      <c r="E221" s="54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2"/>
      <c r="E222" s="54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2"/>
      <c r="E223" s="54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2"/>
      <c r="E224" s="54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2"/>
      <c r="E225" s="54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2"/>
      <c r="E226" s="54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2"/>
      <c r="E227" s="54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2"/>
      <c r="E228" s="54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2"/>
      <c r="E229" s="54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2"/>
      <c r="E230" s="54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2"/>
      <c r="E231" s="54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2"/>
      <c r="E232" s="54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2"/>
      <c r="E233" s="54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2"/>
      <c r="E234" s="54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2"/>
      <c r="E235" s="54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2"/>
      <c r="E236" s="54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2"/>
      <c r="E237" s="54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2"/>
      <c r="E238" s="54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2"/>
      <c r="E239" s="54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2"/>
      <c r="E240" s="54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2"/>
      <c r="E241" s="54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2"/>
      <c r="E242" s="54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2"/>
      <c r="E243" s="54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2"/>
      <c r="E244" s="54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2"/>
      <c r="E245" s="54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2"/>
      <c r="E246" s="54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2"/>
      <c r="E247" s="54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2"/>
      <c r="E248" s="54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2"/>
      <c r="E249" s="54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2"/>
      <c r="E250" s="54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2"/>
      <c r="E251" s="54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2"/>
      <c r="E252" s="54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2"/>
      <c r="E253" s="54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2"/>
      <c r="E254" s="54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2"/>
      <c r="E255" s="54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2"/>
      <c r="E256" s="54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2"/>
      <c r="E257" s="54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2"/>
      <c r="E258" s="54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2"/>
      <c r="E259" s="54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2"/>
      <c r="E260" s="54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2"/>
      <c r="E261" s="54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2"/>
      <c r="E262" s="54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2"/>
      <c r="E263" s="54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2"/>
      <c r="E264" s="54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2"/>
      <c r="E265" s="54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2"/>
      <c r="E266" s="54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2"/>
      <c r="E267" s="54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2"/>
      <c r="E268" s="54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2"/>
      <c r="E269" s="54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2"/>
      <c r="E270" s="54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2"/>
      <c r="E271" s="54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2"/>
      <c r="E272" s="54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2"/>
      <c r="E273" s="54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2"/>
      <c r="E274" s="54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2"/>
      <c r="E275" s="54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2"/>
      <c r="E276" s="54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2"/>
      <c r="E277" s="54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2"/>
      <c r="E278" s="54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2"/>
      <c r="E279" s="54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2"/>
      <c r="E280" s="54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2"/>
      <c r="E281" s="54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2"/>
      <c r="E282" s="54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2"/>
      <c r="E283" s="54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2"/>
      <c r="E284" s="54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2"/>
      <c r="E285" s="54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2"/>
      <c r="E286" s="54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2"/>
      <c r="E287" s="54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2"/>
      <c r="E288" s="54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2"/>
      <c r="E289" s="54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2"/>
      <c r="E290" s="54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2"/>
      <c r="E291" s="54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2"/>
      <c r="E292" s="54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2"/>
      <c r="E293" s="54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2"/>
      <c r="E294" s="54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2"/>
      <c r="E295" s="54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2"/>
      <c r="E296" s="54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2"/>
      <c r="E297" s="54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2"/>
      <c r="E298" s="54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2"/>
      <c r="E299" s="54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2"/>
      <c r="E300" s="54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2"/>
      <c r="E301" s="54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2"/>
      <c r="E302" s="54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2"/>
      <c r="E303" s="54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2"/>
      <c r="E304" s="54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2"/>
      <c r="E305" s="54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2"/>
      <c r="E306" s="54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2"/>
      <c r="E307" s="54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2"/>
      <c r="E308" s="54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2"/>
      <c r="E309" s="54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2"/>
      <c r="E310" s="54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2"/>
      <c r="E311" s="54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2"/>
      <c r="E312" s="54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2"/>
      <c r="E313" s="54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2"/>
      <c r="E314" s="54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2"/>
      <c r="E315" s="54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2"/>
      <c r="E316" s="54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2"/>
      <c r="E317" s="54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2"/>
      <c r="E318" s="54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2"/>
      <c r="E319" s="54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2"/>
      <c r="E320" s="54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2"/>
      <c r="E321" s="54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2"/>
      <c r="E322" s="54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2"/>
      <c r="E323" s="54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2"/>
      <c r="E324" s="54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2"/>
      <c r="E325" s="54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2"/>
      <c r="E326" s="54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2"/>
      <c r="E327" s="54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2"/>
      <c r="E328" s="54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2"/>
      <c r="E329" s="54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2"/>
      <c r="E330" s="54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2"/>
      <c r="E331" s="54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2"/>
      <c r="E332" s="54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2"/>
      <c r="E333" s="54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2"/>
      <c r="E334" s="54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2"/>
      <c r="E335" s="54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2"/>
      <c r="E336" s="54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2"/>
      <c r="E337" s="54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2"/>
      <c r="E338" s="54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2"/>
      <c r="E339" s="54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2"/>
      <c r="E340" s="54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2"/>
      <c r="E341" s="54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2"/>
      <c r="E342" s="54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2"/>
      <c r="E343" s="54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2"/>
      <c r="E344" s="54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2"/>
      <c r="E345" s="54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2"/>
      <c r="E346" s="54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2"/>
      <c r="E347" s="54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2"/>
      <c r="E348" s="54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2"/>
      <c r="E349" s="54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2"/>
      <c r="E350" s="54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2"/>
      <c r="E351" s="54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2"/>
      <c r="E352" s="54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2"/>
      <c r="E353" s="54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2"/>
      <c r="E354" s="54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2"/>
      <c r="E355" s="54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2"/>
      <c r="E356" s="54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2"/>
      <c r="E357" s="54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2"/>
      <c r="E358" s="54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2"/>
      <c r="E359" s="54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2"/>
      <c r="E360" s="54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2"/>
      <c r="E361" s="54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2"/>
      <c r="E362" s="54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2"/>
      <c r="E363" s="54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2"/>
      <c r="E364" s="54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2"/>
      <c r="E365" s="54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2"/>
      <c r="E366" s="54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2"/>
      <c r="E367" s="54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2"/>
      <c r="E368" s="54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2"/>
      <c r="E369" s="54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2"/>
      <c r="E370" s="54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2"/>
      <c r="E371" s="54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2"/>
      <c r="E372" s="54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2"/>
      <c r="E373" s="54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2"/>
      <c r="E374" s="54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2"/>
      <c r="E375" s="54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2"/>
      <c r="E376" s="54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2"/>
      <c r="E377" s="54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2"/>
      <c r="E378" s="54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2"/>
      <c r="E379" s="54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2"/>
      <c r="E380" s="54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2"/>
      <c r="E381" s="54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2"/>
      <c r="E382" s="54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2"/>
      <c r="E383" s="54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2"/>
      <c r="E384" s="54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2"/>
      <c r="E385" s="54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2"/>
      <c r="E386" s="54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2"/>
      <c r="E387" s="54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2"/>
      <c r="E388" s="54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2"/>
      <c r="E389" s="54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2"/>
      <c r="E390" s="54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2"/>
      <c r="E391" s="54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2"/>
      <c r="E392" s="54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2"/>
      <c r="E393" s="54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2"/>
      <c r="E394" s="54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2"/>
      <c r="E395" s="54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2"/>
      <c r="E396" s="54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2"/>
      <c r="E397" s="54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2"/>
      <c r="E398" s="54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2"/>
      <c r="E399" s="54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2"/>
      <c r="E400" s="54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2"/>
      <c r="E401" s="54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2"/>
      <c r="E402" s="54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2"/>
      <c r="E403" s="54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2"/>
      <c r="E404" s="54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2"/>
      <c r="E405" s="54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2"/>
      <c r="E406" s="54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2"/>
      <c r="E407" s="54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2"/>
      <c r="E408" s="54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2"/>
      <c r="E409" s="54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2"/>
      <c r="E410" s="54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2"/>
      <c r="E411" s="54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2"/>
      <c r="E412" s="54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2"/>
      <c r="E413" s="54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2"/>
      <c r="E414" s="54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2"/>
      <c r="E415" s="54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2"/>
      <c r="E416" s="54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2"/>
      <c r="E417" s="54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2"/>
      <c r="E418" s="54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2"/>
      <c r="E419" s="54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2"/>
      <c r="E420" s="54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2"/>
      <c r="E421" s="54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2"/>
      <c r="E422" s="54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2"/>
      <c r="E423" s="54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2"/>
      <c r="E424" s="54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2"/>
      <c r="E425" s="54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2"/>
      <c r="E426" s="54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2"/>
      <c r="E427" s="54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2"/>
      <c r="E428" s="54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2"/>
      <c r="E429" s="54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2"/>
      <c r="E430" s="54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2"/>
      <c r="E431" s="54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2"/>
      <c r="E432" s="54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2"/>
      <c r="E433" s="54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2"/>
      <c r="E434" s="54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2"/>
      <c r="E435" s="54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2"/>
      <c r="E436" s="54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2"/>
      <c r="E437" s="54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2"/>
      <c r="E438" s="54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2"/>
      <c r="E439" s="54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2"/>
      <c r="E440" s="54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2"/>
      <c r="E441" s="54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2"/>
      <c r="E442" s="54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2"/>
      <c r="E443" s="54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2"/>
      <c r="E444" s="54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2"/>
      <c r="E445" s="54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2"/>
      <c r="E446" s="54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2"/>
      <c r="E447" s="54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2"/>
      <c r="E448" s="54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2"/>
      <c r="E449" s="54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2"/>
      <c r="E450" s="54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2"/>
      <c r="E451" s="54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2"/>
      <c r="E452" s="54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2"/>
      <c r="E453" s="54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2"/>
      <c r="E454" s="54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2"/>
      <c r="E455" s="54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2"/>
      <c r="E456" s="54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2"/>
      <c r="E457" s="54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2"/>
      <c r="E458" s="54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2"/>
      <c r="E459" s="54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2"/>
      <c r="E460" s="54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2"/>
      <c r="E461" s="54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2"/>
      <c r="E462" s="54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2"/>
      <c r="E463" s="54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2"/>
      <c r="E464" s="54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2"/>
      <c r="E465" s="54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2"/>
      <c r="E466" s="54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2"/>
      <c r="E467" s="54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2"/>
      <c r="E468" s="54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2"/>
      <c r="E469" s="54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2"/>
      <c r="E470" s="54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2"/>
      <c r="E471" s="54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2"/>
      <c r="E472" s="54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2"/>
      <c r="E473" s="54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2"/>
      <c r="E474" s="54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2"/>
      <c r="E475" s="54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2"/>
      <c r="E476" s="54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2"/>
      <c r="E477" s="54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2"/>
      <c r="E478" s="54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2"/>
      <c r="E479" s="54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2"/>
      <c r="E480" s="54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2"/>
      <c r="E481" s="54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2"/>
      <c r="E482" s="54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2"/>
      <c r="E483" s="54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2"/>
      <c r="E484" s="54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2"/>
      <c r="E485" s="54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2"/>
      <c r="E486" s="54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2"/>
      <c r="E487" s="54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2"/>
      <c r="E488" s="54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2"/>
      <c r="E489" s="54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2"/>
      <c r="E490" s="54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2"/>
      <c r="E491" s="54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2"/>
      <c r="E492" s="54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2"/>
      <c r="E493" s="54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2"/>
      <c r="E494" s="54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2"/>
      <c r="E495" s="54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2"/>
      <c r="E496" s="54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2"/>
      <c r="E497" s="54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2"/>
      <c r="E498" s="54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2"/>
      <c r="E499" s="54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2"/>
      <c r="E500" s="54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2"/>
      <c r="E501" s="54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2"/>
      <c r="E502" s="54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2"/>
      <c r="E503" s="54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2"/>
      <c r="E504" s="54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2"/>
      <c r="E505" s="54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2"/>
      <c r="E506" s="54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2"/>
      <c r="E507" s="54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2"/>
      <c r="E508" s="54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2"/>
      <c r="E509" s="54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2"/>
      <c r="E510" s="54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2"/>
      <c r="E511" s="54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2"/>
      <c r="E512" s="54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2"/>
      <c r="E513" s="54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2"/>
      <c r="E514" s="54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2"/>
      <c r="E515" s="54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2"/>
      <c r="E516" s="54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2"/>
      <c r="E517" s="54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2"/>
      <c r="E518" s="54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2"/>
      <c r="E519" s="54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2"/>
      <c r="E520" s="54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2"/>
      <c r="E521" s="54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2"/>
      <c r="E522" s="54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2"/>
      <c r="E523" s="54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2"/>
      <c r="E524" s="54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2"/>
      <c r="E525" s="54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2"/>
      <c r="E526" s="54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2"/>
      <c r="E527" s="54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2"/>
      <c r="E528" s="54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2"/>
      <c r="E529" s="54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2"/>
      <c r="E530" s="54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2"/>
      <c r="E531" s="54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2"/>
      <c r="E532" s="54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2"/>
      <c r="E533" s="54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2"/>
      <c r="E534" s="54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2"/>
      <c r="E535" s="54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2"/>
      <c r="E536" s="54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2"/>
      <c r="E537" s="54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2"/>
      <c r="E538" s="54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2"/>
      <c r="E539" s="54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2"/>
      <c r="E540" s="54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2"/>
      <c r="E541" s="54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2"/>
      <c r="E542" s="54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2"/>
      <c r="E543" s="54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2"/>
      <c r="E544" s="54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2"/>
      <c r="E545" s="54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2"/>
      <c r="E546" s="54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2"/>
      <c r="E547" s="54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2"/>
      <c r="E548" s="54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2"/>
      <c r="E549" s="54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2"/>
      <c r="E550" s="54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2"/>
      <c r="E551" s="54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2"/>
      <c r="E552" s="54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2"/>
      <c r="E553" s="54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2"/>
      <c r="E554" s="54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2"/>
      <c r="E555" s="54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2"/>
      <c r="E556" s="54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2"/>
      <c r="E557" s="54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2"/>
      <c r="E558" s="54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2"/>
      <c r="E559" s="54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2"/>
      <c r="E560" s="54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2"/>
      <c r="E561" s="54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2"/>
      <c r="E562" s="54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2"/>
      <c r="E563" s="54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2"/>
      <c r="E564" s="54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2"/>
      <c r="E565" s="54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2"/>
      <c r="E566" s="54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2"/>
      <c r="E567" s="54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2"/>
      <c r="E568" s="54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2"/>
      <c r="E569" s="54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2"/>
      <c r="E570" s="54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2"/>
      <c r="E571" s="54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2"/>
      <c r="E572" s="54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2"/>
      <c r="E573" s="54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2"/>
      <c r="E574" s="54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2"/>
      <c r="E575" s="54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2"/>
      <c r="E576" s="54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2"/>
      <c r="E577" s="54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2"/>
      <c r="E578" s="54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2"/>
      <c r="E579" s="54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2"/>
      <c r="E580" s="54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2"/>
      <c r="E581" s="54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2"/>
      <c r="E582" s="54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2"/>
      <c r="E583" s="54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2"/>
      <c r="E584" s="54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2"/>
      <c r="E585" s="54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2"/>
      <c r="E586" s="54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2"/>
      <c r="E587" s="54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2"/>
      <c r="E588" s="54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2"/>
      <c r="E589" s="54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2"/>
      <c r="E590" s="54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2"/>
      <c r="E591" s="54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2"/>
      <c r="E592" s="54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2"/>
      <c r="E593" s="54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2"/>
      <c r="E594" s="54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2"/>
      <c r="E595" s="54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2"/>
      <c r="E596" s="54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2"/>
      <c r="E597" s="54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2"/>
      <c r="E598" s="54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2"/>
      <c r="E599" s="54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2"/>
      <c r="E600" s="54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2"/>
      <c r="E601" s="54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2"/>
      <c r="E602" s="54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2"/>
      <c r="E603" s="54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2"/>
      <c r="E604" s="54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2"/>
      <c r="E605" s="54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2"/>
      <c r="E606" s="54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2"/>
      <c r="E607" s="54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2"/>
      <c r="E608" s="54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2"/>
      <c r="E609" s="54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2"/>
      <c r="E610" s="54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2"/>
      <c r="E611" s="54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2"/>
      <c r="E612" s="54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2"/>
      <c r="E613" s="54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2"/>
      <c r="E614" s="54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2"/>
      <c r="E615" s="54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2"/>
      <c r="E616" s="54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2"/>
      <c r="E617" s="54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2"/>
      <c r="E618" s="54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2"/>
      <c r="E619" s="54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2"/>
      <c r="E620" s="54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2"/>
      <c r="E621" s="54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2"/>
      <c r="E622" s="54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2"/>
      <c r="E623" s="54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2"/>
      <c r="E624" s="54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2"/>
      <c r="E625" s="54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2"/>
      <c r="E626" s="54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2"/>
      <c r="E627" s="54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2"/>
      <c r="E628" s="54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2"/>
      <c r="E629" s="54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2"/>
      <c r="E630" s="54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2"/>
      <c r="E631" s="54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2"/>
      <c r="E632" s="54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2"/>
      <c r="E633" s="54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2"/>
      <c r="E634" s="54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2"/>
      <c r="E635" s="54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2"/>
      <c r="E636" s="54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2"/>
      <c r="E637" s="54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2"/>
      <c r="E638" s="54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2"/>
      <c r="E639" s="54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2"/>
      <c r="E640" s="54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2"/>
      <c r="E641" s="54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2"/>
      <c r="E642" s="54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2"/>
      <c r="E643" s="54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2"/>
      <c r="E644" s="54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2"/>
      <c r="E645" s="54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2"/>
      <c r="E646" s="54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2"/>
      <c r="E647" s="54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2"/>
      <c r="E648" s="54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2"/>
      <c r="E649" s="54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2"/>
      <c r="E650" s="54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2"/>
      <c r="E651" s="54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2"/>
      <c r="E652" s="54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2"/>
      <c r="E653" s="54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2"/>
      <c r="E654" s="54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2"/>
      <c r="E655" s="54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2"/>
      <c r="E656" s="54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2"/>
      <c r="E657" s="54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2"/>
      <c r="E658" s="54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2"/>
      <c r="E659" s="54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2"/>
      <c r="E660" s="54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2"/>
      <c r="E661" s="54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2"/>
      <c r="E662" s="54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2"/>
      <c r="E663" s="54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2"/>
      <c r="E664" s="54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2"/>
      <c r="E665" s="54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2"/>
      <c r="E666" s="54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2"/>
      <c r="E667" s="54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2"/>
      <c r="E668" s="54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2"/>
      <c r="E669" s="54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2"/>
      <c r="E670" s="54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2"/>
      <c r="E671" s="54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2"/>
      <c r="E672" s="54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2"/>
      <c r="E673" s="54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2"/>
      <c r="E674" s="54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2"/>
      <c r="E675" s="54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2"/>
      <c r="E676" s="54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2"/>
      <c r="E677" s="54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2"/>
      <c r="E678" s="54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2"/>
      <c r="E679" s="54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2"/>
      <c r="E680" s="54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2"/>
      <c r="E681" s="54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2"/>
      <c r="E682" s="54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2"/>
      <c r="E683" s="54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2"/>
      <c r="E684" s="54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2"/>
      <c r="E685" s="54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2"/>
      <c r="E686" s="54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2"/>
      <c r="E687" s="54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2"/>
      <c r="E688" s="54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2"/>
      <c r="E689" s="54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2"/>
      <c r="E690" s="54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2"/>
      <c r="E691" s="54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2"/>
      <c r="E692" s="54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2"/>
      <c r="E693" s="54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2"/>
      <c r="E694" s="54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2"/>
      <c r="E695" s="54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2"/>
      <c r="E696" s="54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2"/>
      <c r="E697" s="54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2"/>
      <c r="E698" s="54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2"/>
      <c r="E699" s="54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2"/>
      <c r="E700" s="54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2"/>
      <c r="E701" s="54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2"/>
      <c r="E702" s="54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2"/>
      <c r="E703" s="54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2"/>
      <c r="E704" s="54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2"/>
      <c r="E705" s="54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2"/>
      <c r="E706" s="54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2"/>
      <c r="E707" s="54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2"/>
      <c r="E708" s="54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2"/>
      <c r="E709" s="54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2"/>
      <c r="E710" s="54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2"/>
      <c r="E711" s="54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2"/>
      <c r="E712" s="54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2"/>
      <c r="E713" s="54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2"/>
      <c r="E714" s="54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2"/>
      <c r="E715" s="54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2"/>
      <c r="E716" s="54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2"/>
      <c r="E717" s="54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2"/>
      <c r="E718" s="54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2"/>
      <c r="E719" s="54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2"/>
      <c r="E720" s="54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2"/>
      <c r="E721" s="54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2"/>
      <c r="E722" s="54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2"/>
      <c r="E723" s="54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2"/>
      <c r="E724" s="54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2"/>
      <c r="E725" s="54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2"/>
      <c r="E726" s="54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2"/>
      <c r="E727" s="54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2"/>
      <c r="E728" s="54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2"/>
      <c r="E729" s="54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2"/>
      <c r="E730" s="54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2"/>
      <c r="E731" s="54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2"/>
      <c r="E732" s="54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2"/>
      <c r="E733" s="54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2"/>
      <c r="E734" s="54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2"/>
      <c r="E735" s="54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2"/>
      <c r="E736" s="54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2"/>
      <c r="E737" s="54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2"/>
      <c r="E738" s="54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2"/>
      <c r="E739" s="54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2"/>
      <c r="E740" s="54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2"/>
      <c r="E741" s="54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2"/>
      <c r="E742" s="54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2"/>
      <c r="E743" s="54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2"/>
      <c r="E744" s="54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2"/>
      <c r="E745" s="54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2"/>
      <c r="E746" s="54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2"/>
      <c r="E747" s="54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2"/>
      <c r="E748" s="54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2"/>
      <c r="E749" s="54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2"/>
      <c r="E750" s="54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2"/>
      <c r="E751" s="54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2"/>
      <c r="E752" s="54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2"/>
      <c r="E753" s="54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2"/>
      <c r="E754" s="54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2"/>
      <c r="E755" s="54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2"/>
      <c r="E756" s="54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2"/>
      <c r="E757" s="54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2"/>
      <c r="E758" s="54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2"/>
      <c r="E759" s="54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2"/>
      <c r="E760" s="54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2"/>
      <c r="E761" s="54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2"/>
      <c r="E762" s="54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2"/>
      <c r="E763" s="54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2"/>
      <c r="E764" s="54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2"/>
      <c r="E765" s="54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2"/>
      <c r="E766" s="54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2"/>
      <c r="E767" s="54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2"/>
      <c r="E768" s="54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2"/>
      <c r="E769" s="54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2"/>
      <c r="E770" s="54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2"/>
      <c r="E771" s="54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2"/>
      <c r="E772" s="54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2"/>
      <c r="E773" s="54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2"/>
      <c r="E774" s="54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2"/>
      <c r="E775" s="54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2"/>
      <c r="E776" s="54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2"/>
      <c r="E777" s="54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2"/>
      <c r="E778" s="54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2"/>
      <c r="E779" s="54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2"/>
      <c r="E780" s="54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2"/>
      <c r="E781" s="54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2"/>
      <c r="E782" s="54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2"/>
      <c r="E783" s="54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2"/>
      <c r="E784" s="54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2"/>
      <c r="E785" s="54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2"/>
      <c r="E786" s="54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2"/>
      <c r="E787" s="54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2"/>
      <c r="E788" s="54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2"/>
      <c r="E789" s="54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2"/>
      <c r="E790" s="54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2"/>
      <c r="E791" s="54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2"/>
      <c r="E792" s="54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2"/>
      <c r="E793" s="54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2"/>
      <c r="E794" s="54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2"/>
      <c r="E795" s="54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2"/>
      <c r="E796" s="54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2"/>
      <c r="E797" s="54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2"/>
      <c r="E798" s="54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2"/>
      <c r="E799" s="54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2"/>
      <c r="E800" s="54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2"/>
      <c r="E801" s="54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2"/>
      <c r="E802" s="54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2"/>
      <c r="E803" s="54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2"/>
      <c r="E804" s="54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2"/>
      <c r="E805" s="54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2"/>
      <c r="E806" s="54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2"/>
      <c r="E807" s="54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2"/>
      <c r="E808" s="54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2"/>
      <c r="E809" s="54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2"/>
      <c r="E810" s="54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2"/>
      <c r="E811" s="54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2"/>
      <c r="E812" s="54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2"/>
      <c r="E813" s="54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2"/>
      <c r="E814" s="54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2"/>
      <c r="E815" s="54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2"/>
      <c r="E816" s="54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2"/>
      <c r="E817" s="54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2"/>
      <c r="E818" s="54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2"/>
      <c r="E819" s="54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2"/>
      <c r="E820" s="54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2"/>
      <c r="E821" s="54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2"/>
      <c r="E822" s="54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2"/>
      <c r="E823" s="54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2"/>
      <c r="E824" s="54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2"/>
      <c r="E825" s="54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2"/>
      <c r="E826" s="54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2"/>
      <c r="E827" s="54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2"/>
      <c r="E828" s="54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2"/>
      <c r="E829" s="54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2"/>
      <c r="E830" s="54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2"/>
      <c r="E831" s="54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2"/>
      <c r="E832" s="54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2"/>
      <c r="E833" s="54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2"/>
      <c r="E834" s="54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2"/>
      <c r="E835" s="54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2"/>
      <c r="E836" s="54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2"/>
      <c r="E837" s="54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2"/>
      <c r="E838" s="54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2"/>
      <c r="E839" s="54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2"/>
      <c r="E840" s="54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2"/>
      <c r="E841" s="54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2"/>
      <c r="E842" s="54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2"/>
      <c r="E843" s="54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2"/>
      <c r="E844" s="54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2"/>
      <c r="E845" s="54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2"/>
      <c r="E846" s="54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2"/>
      <c r="E847" s="54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2"/>
      <c r="E848" s="54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2"/>
      <c r="E849" s="54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2"/>
      <c r="E850" s="54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2"/>
      <c r="E851" s="54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2"/>
      <c r="E852" s="54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2"/>
      <c r="E853" s="54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2"/>
      <c r="E854" s="54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2"/>
      <c r="E855" s="54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2"/>
      <c r="E856" s="54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2"/>
      <c r="E857" s="54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2"/>
      <c r="E858" s="54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2"/>
      <c r="E859" s="54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2"/>
      <c r="E860" s="54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2"/>
      <c r="E861" s="54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2"/>
      <c r="E862" s="54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2"/>
      <c r="E863" s="54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2"/>
      <c r="E864" s="54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2"/>
      <c r="E865" s="54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2"/>
      <c r="E866" s="54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2"/>
      <c r="E867" s="54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2"/>
      <c r="E868" s="54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2"/>
      <c r="E869" s="54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2"/>
      <c r="E870" s="54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2"/>
      <c r="E871" s="54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2"/>
      <c r="E872" s="54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2"/>
      <c r="E873" s="54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2"/>
      <c r="E874" s="54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2"/>
      <c r="E875" s="54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2"/>
      <c r="E876" s="54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2"/>
      <c r="E877" s="54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2"/>
      <c r="E878" s="54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2"/>
      <c r="E879" s="54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2"/>
      <c r="E880" s="54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2"/>
      <c r="E881" s="54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2"/>
      <c r="E882" s="54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2"/>
      <c r="E883" s="54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2"/>
      <c r="E884" s="54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2"/>
      <c r="E885" s="54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2"/>
      <c r="E886" s="54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2"/>
      <c r="E887" s="54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2"/>
      <c r="E888" s="54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2"/>
      <c r="E889" s="54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2"/>
      <c r="E890" s="54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2"/>
      <c r="E891" s="54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2"/>
      <c r="E892" s="54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2"/>
      <c r="E893" s="54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2"/>
      <c r="E894" s="54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2"/>
      <c r="E895" s="54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2"/>
      <c r="E896" s="54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2"/>
      <c r="E897" s="54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2"/>
      <c r="E898" s="54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2"/>
      <c r="E899" s="54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2"/>
      <c r="E900" s="54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2"/>
      <c r="E901" s="54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2"/>
      <c r="E902" s="54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2"/>
      <c r="E903" s="54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2"/>
      <c r="E904" s="54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2"/>
      <c r="E905" s="54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2"/>
      <c r="E906" s="54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2"/>
      <c r="E907" s="54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2"/>
      <c r="E908" s="54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2"/>
      <c r="E909" s="54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2"/>
      <c r="E910" s="54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2"/>
      <c r="E911" s="54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2"/>
      <c r="E912" s="54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2"/>
      <c r="E913" s="54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2"/>
      <c r="E914" s="54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2"/>
      <c r="E915" s="54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2"/>
      <c r="E916" s="54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2"/>
      <c r="E917" s="54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2"/>
      <c r="E918" s="54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2"/>
      <c r="E919" s="54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2"/>
      <c r="E920" s="54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2"/>
      <c r="E921" s="54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2"/>
      <c r="E922" s="54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2"/>
      <c r="E923" s="54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2"/>
      <c r="E924" s="54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2"/>
      <c r="E925" s="54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2"/>
      <c r="E926" s="54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2"/>
      <c r="E927" s="54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2"/>
      <c r="E928" s="54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2"/>
      <c r="E929" s="54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2"/>
      <c r="E930" s="54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2"/>
      <c r="E931" s="54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2"/>
      <c r="E932" s="54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2"/>
      <c r="E933" s="54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2"/>
      <c r="E934" s="54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2"/>
      <c r="E935" s="54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2"/>
      <c r="E936" s="54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2"/>
      <c r="E937" s="54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2"/>
      <c r="E938" s="54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2"/>
      <c r="E939" s="54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2"/>
      <c r="E940" s="54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2"/>
      <c r="E941" s="54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2"/>
      <c r="E942" s="54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2"/>
      <c r="E943" s="54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2"/>
      <c r="E944" s="54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2"/>
      <c r="E945" s="54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2"/>
      <c r="E946" s="54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2"/>
      <c r="E947" s="54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2"/>
      <c r="E948" s="54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2"/>
      <c r="E949" s="54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2"/>
      <c r="E950" s="54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2"/>
      <c r="E951" s="54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2"/>
      <c r="E952" s="54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2"/>
      <c r="E953" s="54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2"/>
      <c r="E954" s="54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2"/>
      <c r="E955" s="54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2"/>
      <c r="E956" s="54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2"/>
      <c r="E957" s="54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2"/>
      <c r="E958" s="54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2"/>
      <c r="E959" s="54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2"/>
      <c r="E960" s="54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2"/>
      <c r="E961" s="54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2"/>
      <c r="E962" s="54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2"/>
      <c r="E963" s="54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2"/>
      <c r="E964" s="54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2"/>
      <c r="E965" s="54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2"/>
      <c r="E966" s="54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2"/>
      <c r="E967" s="54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2"/>
      <c r="E968" s="54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2"/>
      <c r="E969" s="54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2"/>
      <c r="E970" s="54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2"/>
      <c r="E971" s="54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2"/>
      <c r="E972" s="54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2"/>
      <c r="E973" s="54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2"/>
      <c r="E974" s="54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2"/>
      <c r="E975" s="54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2"/>
      <c r="E976" s="54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2"/>
      <c r="E977" s="54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2"/>
      <c r="E978" s="54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2"/>
      <c r="E979" s="54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2"/>
      <c r="E980" s="54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2"/>
      <c r="E981" s="54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2"/>
      <c r="E982" s="54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2"/>
      <c r="E983" s="54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2"/>
      <c r="E984" s="54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2"/>
      <c r="E985" s="54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2"/>
      <c r="E986" s="54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2"/>
      <c r="E987" s="54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2"/>
      <c r="E988" s="54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2"/>
      <c r="E989" s="54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2"/>
      <c r="E990" s="54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2"/>
      <c r="E991" s="54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2"/>
      <c r="E992" s="54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2"/>
      <c r="E993" s="54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2"/>
      <c r="E994" s="54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2"/>
      <c r="E995" s="54"/>
      <c r="F995" s="3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2"/>
      <c r="E996" s="54"/>
      <c r="F996" s="3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2"/>
      <c r="E997" s="54"/>
      <c r="F997" s="3"/>
      <c r="G997" s="3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2"/>
      <c r="E998" s="54"/>
      <c r="F998" s="3"/>
      <c r="G998" s="3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2"/>
      <c r="E999" s="54"/>
      <c r="F999" s="3"/>
      <c r="G999" s="3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2"/>
      <c r="E1000" s="54"/>
      <c r="F1000" s="3"/>
      <c r="G1000" s="3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D1:E1"/>
    <mergeCell ref="A2:E2"/>
    <mergeCell ref="A5:E5"/>
    <mergeCell ref="A21:E21"/>
    <mergeCell ref="B38:D38"/>
    <mergeCell ref="B39:D39"/>
    <mergeCell ref="B40:C40"/>
    <mergeCell ref="B41:C4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9.57"/>
    <col customWidth="1" min="3" max="3" width="13.71"/>
    <col customWidth="1" min="4" max="4" width="13.29"/>
    <col customWidth="1" min="5" max="5" width="13.57"/>
    <col customWidth="1" min="6" max="6" width="11.86"/>
    <col customWidth="1" min="7" max="7" width="16.14"/>
    <col customWidth="1" min="8" max="8" width="12.14"/>
    <col customWidth="1" min="9" max="9" width="16.14"/>
    <col customWidth="1" min="10" max="26" width="8.0"/>
  </cols>
  <sheetData>
    <row r="1">
      <c r="A1" s="55"/>
      <c r="B1" s="55"/>
      <c r="C1" s="55"/>
      <c r="D1" s="55"/>
      <c r="E1" s="55"/>
      <c r="F1" s="55"/>
      <c r="G1" s="55"/>
      <c r="H1" s="55"/>
      <c r="I1" s="55"/>
    </row>
    <row r="2">
      <c r="A2" s="55"/>
      <c r="B2" s="55"/>
      <c r="C2" s="55" t="s">
        <v>28</v>
      </c>
      <c r="D2" s="55" t="s">
        <v>29</v>
      </c>
      <c r="E2" s="55">
        <v>2240.0</v>
      </c>
      <c r="F2" s="55" t="s">
        <v>30</v>
      </c>
      <c r="G2" s="55"/>
      <c r="H2" s="55">
        <v>2210.0</v>
      </c>
      <c r="I2" s="55"/>
    </row>
    <row r="3">
      <c r="A3" s="55"/>
      <c r="B3" s="55">
        <v>1.0</v>
      </c>
      <c r="C3" s="55">
        <v>252054.0</v>
      </c>
      <c r="D3" s="55">
        <v>179544.0</v>
      </c>
      <c r="E3" s="55">
        <v>6000.0</v>
      </c>
      <c r="F3" s="56">
        <f t="shared" ref="F3:F7" si="1">+C3+D3+E3</f>
        <v>437598</v>
      </c>
      <c r="G3" s="57">
        <v>437597.4</v>
      </c>
      <c r="H3" s="57">
        <f t="shared" ref="H3:H7" si="2">+G3-F3</f>
        <v>-0.6</v>
      </c>
      <c r="I3" s="57">
        <f t="shared" ref="I3:I7" si="3">+F3+H3</f>
        <v>437597.4</v>
      </c>
    </row>
    <row r="4">
      <c r="A4" s="55"/>
      <c r="B4" s="55">
        <v>2.0</v>
      </c>
      <c r="C4" s="55">
        <v>252054.0</v>
      </c>
      <c r="D4" s="55">
        <f t="shared" ref="D4:D5" si="4">+D3</f>
        <v>179544</v>
      </c>
      <c r="E4" s="55">
        <v>6000.0</v>
      </c>
      <c r="F4" s="56">
        <f t="shared" si="1"/>
        <v>437598</v>
      </c>
      <c r="G4" s="57">
        <v>437597.4</v>
      </c>
      <c r="H4" s="57">
        <f t="shared" si="2"/>
        <v>-0.6</v>
      </c>
      <c r="I4" s="57">
        <f t="shared" si="3"/>
        <v>437597.4</v>
      </c>
    </row>
    <row r="5">
      <c r="A5" s="55"/>
      <c r="B5" s="55">
        <v>12.0</v>
      </c>
      <c r="C5" s="55">
        <v>252054.0</v>
      </c>
      <c r="D5" s="55">
        <f t="shared" si="4"/>
        <v>179544</v>
      </c>
      <c r="E5" s="55">
        <f t="shared" ref="E5:E6" si="5">+E4</f>
        <v>6000</v>
      </c>
      <c r="F5" s="56">
        <f t="shared" si="1"/>
        <v>437598</v>
      </c>
      <c r="G5" s="57">
        <v>437597.4</v>
      </c>
      <c r="H5" s="57">
        <f t="shared" si="2"/>
        <v>-0.6</v>
      </c>
      <c r="I5" s="57">
        <f t="shared" si="3"/>
        <v>437597.4</v>
      </c>
    </row>
    <row r="6">
      <c r="A6" s="55"/>
      <c r="B6" s="56">
        <v>34.0</v>
      </c>
      <c r="C6" s="56">
        <v>252053.0</v>
      </c>
      <c r="D6" s="56">
        <v>179543.0</v>
      </c>
      <c r="E6" s="56">
        <f t="shared" si="5"/>
        <v>6000</v>
      </c>
      <c r="F6" s="56">
        <f t="shared" si="1"/>
        <v>437596</v>
      </c>
      <c r="G6" s="58">
        <v>437597.4</v>
      </c>
      <c r="H6" s="58">
        <f t="shared" si="2"/>
        <v>1.4</v>
      </c>
      <c r="I6" s="58">
        <f t="shared" si="3"/>
        <v>437597.4</v>
      </c>
    </row>
    <row r="7">
      <c r="A7" s="55"/>
      <c r="B7" s="56" t="s">
        <v>31</v>
      </c>
      <c r="C7" s="56">
        <v>252053.0</v>
      </c>
      <c r="D7" s="56">
        <f>+D6</f>
        <v>179543</v>
      </c>
      <c r="E7" s="56">
        <v>6001.0</v>
      </c>
      <c r="F7" s="56">
        <f t="shared" si="1"/>
        <v>437597</v>
      </c>
      <c r="G7" s="58">
        <v>437597.4</v>
      </c>
      <c r="H7" s="58">
        <f t="shared" si="2"/>
        <v>0.4</v>
      </c>
      <c r="I7" s="58">
        <f t="shared" si="3"/>
        <v>437597.4</v>
      </c>
    </row>
    <row r="8">
      <c r="A8" s="55"/>
      <c r="B8" s="55"/>
      <c r="C8" s="56">
        <f t="shared" ref="C8:I8" si="6">SUM(C3:C7)</f>
        <v>1260268</v>
      </c>
      <c r="D8" s="56">
        <f t="shared" si="6"/>
        <v>897718</v>
      </c>
      <c r="E8" s="56">
        <f t="shared" si="6"/>
        <v>30001</v>
      </c>
      <c r="F8" s="56">
        <f t="shared" si="6"/>
        <v>2187987</v>
      </c>
      <c r="G8" s="58">
        <f t="shared" si="6"/>
        <v>2187987</v>
      </c>
      <c r="H8" s="58">
        <f t="shared" si="6"/>
        <v>0.0000000001164153218</v>
      </c>
      <c r="I8" s="58">
        <f t="shared" si="6"/>
        <v>2187987</v>
      </c>
    </row>
    <row r="9">
      <c r="A9" s="55"/>
      <c r="B9" s="55"/>
      <c r="C9" s="55"/>
      <c r="D9" s="55"/>
      <c r="E9" s="55"/>
      <c r="F9" s="55"/>
      <c r="G9" s="55"/>
      <c r="H9" s="55"/>
      <c r="I9" s="55"/>
    </row>
    <row r="10">
      <c r="A10" s="55"/>
      <c r="B10" s="55"/>
      <c r="C10" s="55"/>
      <c r="D10" s="56">
        <f>+C8+D8+E8</f>
        <v>2187987</v>
      </c>
      <c r="E10" s="55"/>
      <c r="F10" s="55"/>
      <c r="G10" s="55"/>
      <c r="H10" s="55"/>
      <c r="I10" s="55"/>
    </row>
    <row r="11">
      <c r="A11" s="55"/>
      <c r="B11" s="55"/>
      <c r="C11" s="55"/>
      <c r="D11" s="55"/>
      <c r="E11" s="55"/>
      <c r="F11" s="55"/>
      <c r="G11" s="55"/>
      <c r="H11" s="55"/>
      <c r="I11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43"/>
    <col customWidth="1" min="7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2020-01-29T12:02:01Z</dcterms:created>
  <dc:creator>User</dc:creator>
</cp:coreProperties>
</file>